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00834\Desktop\"/>
    </mc:Choice>
  </mc:AlternateContent>
  <xr:revisionPtr revIDLastSave="0" documentId="13_ncr:1_{21B758FC-B32C-45AD-9952-BD46F86F9789}"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O35" i="10"/>
  <c r="BE35" i="10"/>
  <c r="C35" i="10"/>
  <c r="BE34" i="10"/>
  <c r="C34" i="10"/>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CO34" i="10" l="1"/>
</calcChain>
</file>

<file path=xl/sharedStrings.xml><?xml version="1.0" encoding="utf-8"?>
<sst xmlns="http://schemas.openxmlformats.org/spreadsheetml/2006/main" count="1119" uniqueCount="619">
  <si>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</si>
  <si>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</si>
  <si>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</si>
  <si>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</si>
  <si>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</si>
  <si>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</si>
  <si>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</si>
  <si>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</si>
  <si>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</si>
  <si>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</si>
  <si>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</si>
  <si>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</si>
  <si>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</si>
  <si>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</si>
  <si>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</si>
  <si>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</si>
  <si>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</si>
  <si>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</si>
  <si>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</si>
  <si>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</si>
  <si>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</si>
  <si>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</si>
  <si>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</si>
  <si>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</si>
  <si>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</si>
  <si>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</si>
  <si>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</si>
  <si>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</si>
  <si>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</si>
  <si>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</si>
  <si>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</si>
  <si>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</si>
  <si>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</si>
  <si>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</si>
  <si>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</si>
  <si>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</si>
  <si>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</si>
  <si>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</si>
  <si>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</si>
  <si>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</si>
  <si>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</si>
  <si>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</si>
  <si>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</si>
  <si>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</si>
  <si>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</si>
  <si>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</si>
  <si>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</si>
  <si>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</si>
  <si>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</si>
  <si>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</si>
  <si>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</si>
  <si>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</si>
  <si>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</si>
  <si>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</si>
  <si>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</si>
  <si>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</si>
  <si>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</si>
  <si>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</si>
  <si>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</si>
  <si>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</si>
  <si>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</si>
  <si>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</si>
  <si>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</si>
  <si>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</si>
  <si>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</si>
  <si>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</si>
  <si>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</si>
  <si>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</si>
  <si>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</si>
  <si>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</si>
  <si>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</si>
  <si>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</si>
  <si>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</si>
  <si>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</si>
  <si>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</si>
  <si>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</si>
  <si>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</si>
  <si>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</si>
  <si>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</si>
  <si>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</si>
  <si>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</si>
  <si>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</si>
  <si>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</si>
  <si>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</si>
  <si>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</si>
  <si>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</si>
  <si>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</si>
  <si>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</si>
  <si>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</si>
  <si>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</si>
  <si>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</si>
  <si>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</si>
  <si>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</si>
  <si>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</si>
  <si>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</si>
  <si>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</si>
  <si>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</si>
  <si>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</si>
  <si>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</si>
  <si>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</si>
  <si>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</si>
  <si>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</si>
  <si>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</si>
  <si>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</si>
  <si>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</si>
  <si>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</si>
  <si>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</si>
  <si>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</si>
  <si>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</si>
  <si>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</si>
  <si>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</si>
  <si>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</si>
  <si>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</si>
  <si>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</si>
  <si>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</si>
  <si>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</si>
  <si>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</si>
  <si>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</si>
  <si>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</si>
  <si>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</si>
  <si>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</si>
  <si>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</si>
  <si>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</si>
  <si>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</si>
  <si>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</si>
  <si>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</si>
  <si>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</si>
  <si>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</si>
  <si>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</si>
  <si>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</si>
  <si>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</si>
  <si>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</si>
  <si>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</si>
  <si>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</si>
  <si>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</si>
  <si>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</si>
  <si>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</si>
  <si>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</si>
  <si>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</si>
  <si>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</si>
  <si>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</si>
  <si>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</si>
  <si>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</si>
  <si>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</si>
  <si>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</si>
  <si>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</si>
  <si>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</si>
  <si>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</si>
  <si>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</si>
  <si>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</si>
  <si>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</si>
  <si>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</si>
  <si>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</si>
  <si>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</si>
  <si>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</si>
  <si>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</si>
  <si>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</si>
  <si>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</si>
  <si>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</si>
  <si>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</si>
  <si>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</si>
  <si>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</si>
  <si>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</si>
  <si>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</si>
  <si>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</si>
  <si>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</si>
  <si>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</si>
  <si>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</si>
  <si>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</si>
  <si>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</si>
  <si>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</si>
  <si>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</si>
  <si>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</si>
  <si>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</si>
  <si>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</si>
  <si>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</si>
  <si>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</si>
  <si>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</si>
  <si>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</si>
  <si>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</si>
  <si>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</si>
  <si>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</si>
  <si>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</si>
  <si>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</si>
  <si>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</si>
  <si>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</si>
  <si>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</si>
  <si>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</si>
  <si>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</si>
  <si>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</si>
  <si>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</si>
  <si>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</si>
  <si>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</si>
  <si>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</si>
  <si>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</si>
  <si>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</si>
  <si>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</si>
  <si>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</si>
  <si>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</si>
  <si>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</si>
  <si>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</si>
  <si>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</si>
  <si>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</si>
  <si>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</si>
  <si>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</si>
  <si>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</si>
  <si>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</si>
  <si>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</si>
  <si>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</si>
  <si>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</si>
  <si>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</si>
  <si>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</si>
  <si>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</si>
  <si>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</si>
  <si>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</si>
  <si>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</si>
  <si>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大阪府島本町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</si>
  <si>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</si>
  <si>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</si>
  <si>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</si>
  <si>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</si>
  <si>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</si>
  <si>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</si>
  <si>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</si>
  <si>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</si>
  <si>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</si>
  <si>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</si>
  <si>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</si>
  <si>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</si>
  <si>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</si>
  <si>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</si>
  <si>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</si>
  <si>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</si>
  <si>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</si>
  <si>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</si>
  <si>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</si>
  <si>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</si>
  <si>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</si>
  <si>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</si>
  <si>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</si>
  <si>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</si>
  <si>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</si>
  <si>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</si>
  <si>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</si>
  <si>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</si>
  <si>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</si>
  <si>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</si>
  <si>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</si>
  <si>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</si>
  <si>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</si>
  <si>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</si>
  <si>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</si>
  <si>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</si>
  <si>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</si>
  <si>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</si>
  <si>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</si>
  <si>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</si>
  <si>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</si>
  <si>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</si>
  <si>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</si>
  <si>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</si>
  <si>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</si>
  <si>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</si>
  <si>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</si>
  <si>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</si>
  <si>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</si>
  <si>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</si>
  <si>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</si>
  <si>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</si>
  <si>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</si>
  <si>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</si>
  <si>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</si>
  <si>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</si>
  <si>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</si>
  <si>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</si>
  <si>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</si>
  <si>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</si>
  <si>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</si>
  <si>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</si>
  <si>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</si>
  <si>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</si>
  <si>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</si>
  <si>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</si>
  <si>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</si>
  <si>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</si>
  <si>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</si>
  <si>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</si>
  <si>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</si>
  <si>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</si>
  <si>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</si>
  <si>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</si>
  <si>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</si>
  <si>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</si>
  <si>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</si>
  <si>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</si>
  <si>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</si>
  <si>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</si>
  <si>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</si>
  <si>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</si>
  <si>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</si>
  <si>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</si>
  <si>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</si>
  <si>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</si>
  <si>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</si>
  <si>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</si>
  <si>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</si>
  <si>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</si>
  <si>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</si>
  <si>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</si>
  <si>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</si>
  <si>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</si>
  <si>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</si>
  <si>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</si>
  <si>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</si>
  <si>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</si>
  <si>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</si>
  <si>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</si>
  <si>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</si>
  <si>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</si>
  <si>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</si>
  <si>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</si>
  <si>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</si>
  <si>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</si>
  <si>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</si>
  <si>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</si>
  <si>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</si>
  <si>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</si>
  <si>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</si>
  <si>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</si>
  <si>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</si>
  <si>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</si>
  <si>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</si>
  <si>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</si>
  <si>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</si>
  <si>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</si>
  <si>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</si>
  <si>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</si>
  <si>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</si>
  <si>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</si>
  <si>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</si>
  <si>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</si>
  <si>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</si>
  <si>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</si>
  <si>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</si>
  <si>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</si>
  <si>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</si>
  <si>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</si>
  <si>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</si>
  <si>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</si>
  <si>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</si>
  <si>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</si>
  <si>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</si>
  <si>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</si>
  <si>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</si>
  <si>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</si>
  <si>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</si>
  <si>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</si>
  <si>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</si>
  <si>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</si>
  <si>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</si>
  <si>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</si>
  <si>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</si>
  <si>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</si>
  <si>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</si>
  <si>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</si>
  <si>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</si>
  <si>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</si>
  <si>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</si>
  <si>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</si>
  <si>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</si>
  <si>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</si>
  <si>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大阪府島本町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</si>
  <si>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</si>
  <si>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</si>
  <si>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</si>
  <si>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</si>
  <si>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</si>
  <si>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</si>
  <si>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</si>
  <si>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</si>
  <si>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</si>
  <si>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</si>
  <si>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</si>
  <si>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</si>
  <si>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</si>
  <si>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</si>
  <si>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</si>
  <si>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</si>
  <si>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</si>
  <si>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</si>
  <si>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</si>
  <si>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</si>
  <si>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</si>
  <si>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</si>
  <si>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</si>
  <si>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</si>
  <si>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</si>
  <si>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</si>
  <si>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</si>
  <si>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</si>
  <si>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</si>
  <si>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</si>
  <si>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</si>
  <si>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</si>
  <si>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</si>
  <si>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</si>
  <si>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</si>
  <si>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</si>
  <si>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</si>
  <si>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</si>
  <si>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</si>
  <si>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</si>
  <si>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</si>
  <si>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</si>
  <si>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</si>
  <si>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</si>
  <si>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</si>
  <si>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</si>
  <si>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</si>
  <si>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</si>
  <si>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</si>
  <si>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</si>
  <si>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</si>
  <si>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</si>
  <si>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</si>
  <si>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</si>
  <si>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</si>
  <si>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</si>
  <si>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</si>
  <si>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</si>
  <si>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</si>
  <si>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</si>
  <si>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</si>
  <si>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</si>
  <si>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</si>
  <si>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</si>
  <si>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</si>
  <si>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</si>
  <si>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</si>
  <si>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</si>
  <si>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</si>
  <si>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</si>
  <si>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</si>
  <si>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</si>
  <si>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</si>
  <si>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</si>
  <si>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</si>
  <si>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</si>
  <si>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</si>
  <si>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</si>
  <si>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</si>
  <si>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</si>
  <si>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</si>
  <si>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</si>
  <si>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</si>
  <si>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</si>
  <si>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</si>
  <si>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</si>
  <si>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</si>
  <si>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</si>
  <si>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</si>
  <si>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</si>
  <si>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</si>
  <si>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</si>
  <si>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</si>
  <si>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</si>
  <si>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</si>
  <si>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</si>
  <si>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</si>
  <si>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</si>
  <si>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</si>
  <si>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</si>
  <si>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</si>
  <si>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</si>
  <si>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</si>
  <si>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</si>
  <si>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</si>
  <si>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</si>
  <si>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</si>
  <si>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</si>
  <si>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</si>
  <si>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</si>
  <si>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</si>
  <si>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</si>
  <si>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</si>
  <si>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</si>
  <si>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</si>
  <si>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</si>
  <si>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</si>
  <si>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</si>
  <si>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</si>
  <si>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</si>
  <si>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</si>
  <si>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</si>
  <si>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</si>
  <si>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</si>
  <si>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</si>
  <si>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</si>
  <si>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</si>
  <si>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</si>
  <si>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</si>
  <si>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</si>
  <si>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</si>
  <si>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</si>
  <si>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</si>
  <si>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</si>
  <si>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</si>
  <si>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</si>
  <si>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</si>
  <si>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</si>
  <si>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</si>
  <si>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</si>
  <si>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</si>
  <si>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</si>
  <si>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</si>
  <si>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</si>
  <si>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</si>
  <si>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</si>
  <si>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</si>
  <si>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</si>
  <si>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</si>
  <si>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</si>
  <si>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</si>
  <si>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</si>
  <si>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</si>
  <si>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</si>
  <si>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</si>
  <si>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</si>
  <si>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</si>
  <si>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</si>
  <si>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</si>
  <si>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</si>
  <si>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</si>
  <si>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</si>
  <si>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</si>
  <si>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</si>
  <si>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</si>
  <si>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</si>
  <si>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</si>
  <si>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</si>
  <si>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</si>
  <si>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</si>
  <si>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</si>
  <si>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</si>
  <si>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</si>
  <si>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</si>
  <si>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</si>
  <si>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</si>
  <si>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</si>
  <si>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</si>
  <si>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</si>
  <si>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</si>
  <si>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</si>
  <si>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</si>
  <si>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</si>
  <si>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</si>
  <si>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</si>
  <si>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</si>
  <si>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</si>
  <si>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</si>
  <si>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</si>
  <si>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</si>
  <si>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</si>
  <si>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</si>
  <si>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</si>
  <si>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</si>
  <si>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</si>
  <si>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</si>
  <si>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</si>
  <si>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</si>
  <si>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</si>
  <si>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0.16</t>
  </si>
  <si>
    <t>▲ 4.96</t>
  </si>
  <si>
    <t>▲ 0.57</t>
  </si>
  <si>
    <t>水道事業会計</t>
  </si>
  <si>
    <t>介護保険事業特別会計</t>
  </si>
  <si>
    <t>下水道事業会計</t>
  </si>
  <si>
    <t>一般会計</t>
  </si>
  <si>
    <t>後期高齢者医療特別会計</t>
  </si>
  <si>
    <t>国民健康保険事業特別会計</t>
  </si>
  <si>
    <t>土地取得事業特別会計</t>
  </si>
  <si>
    <t>大沢地区特設水道施設事業特別会計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</si>
  <si>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</si>
  <si>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</si>
  <si>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</si>
  <si>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</si>
  <si>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</si>
  <si>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</si>
  <si>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</si>
  <si>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</si>
  <si>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公益財団法人大阪府三島救急医療センター</t>
    <phoneticPr fontId="2"/>
  </si>
  <si>
    <t>○</t>
    <phoneticPr fontId="2"/>
  </si>
  <si>
    <t>公共施設整備積立基金</t>
    <rPh sb="0" eb="2">
      <t>コウキョウ</t>
    </rPh>
    <rPh sb="2" eb="4">
      <t>シセツ</t>
    </rPh>
    <rPh sb="4" eb="6">
      <t>セイビ</t>
    </rPh>
    <rPh sb="6" eb="8">
      <t>ツミタテ</t>
    </rPh>
    <rPh sb="8" eb="10">
      <t>キキン</t>
    </rPh>
    <phoneticPr fontId="11"/>
  </si>
  <si>
    <t>総合スポーツセンター建設積立基金</t>
    <rPh sb="0" eb="2">
      <t>ソウゴウ</t>
    </rPh>
    <rPh sb="10" eb="12">
      <t>ケンセツ</t>
    </rPh>
    <rPh sb="12" eb="14">
      <t>ツミタテ</t>
    </rPh>
    <rPh sb="14" eb="16">
      <t>キキン</t>
    </rPh>
    <phoneticPr fontId="11"/>
  </si>
  <si>
    <t>森林保全整備基金</t>
    <rPh sb="0" eb="2">
      <t>シンリン</t>
    </rPh>
    <rPh sb="2" eb="4">
      <t>ホゼン</t>
    </rPh>
    <rPh sb="4" eb="6">
      <t>セイビ</t>
    </rPh>
    <rPh sb="6" eb="8">
      <t>キキン</t>
    </rPh>
    <phoneticPr fontId="11"/>
  </si>
  <si>
    <t>地域福祉基金</t>
    <rPh sb="0" eb="2">
      <t>チイキ</t>
    </rPh>
    <rPh sb="2" eb="4">
      <t>フクシ</t>
    </rPh>
    <rPh sb="4" eb="6">
      <t>キキン</t>
    </rPh>
    <phoneticPr fontId="11"/>
  </si>
  <si>
    <t>職員退職手当積立基金</t>
    <rPh sb="0" eb="2">
      <t>ショクイン</t>
    </rPh>
    <rPh sb="2" eb="4">
      <t>タイショク</t>
    </rPh>
    <rPh sb="4" eb="6">
      <t>テアテ</t>
    </rPh>
    <rPh sb="6" eb="8">
      <t>ツミタテ</t>
    </rPh>
    <rPh sb="8" eb="10">
      <t>キキン</t>
    </rPh>
    <phoneticPr fontId="11"/>
  </si>
  <si>
    <t>-</t>
    <phoneticPr fontId="2"/>
  </si>
  <si>
    <t>-</t>
    <phoneticPr fontId="2"/>
  </si>
  <si>
    <t>-</t>
    <phoneticPr fontId="2"/>
  </si>
  <si>
    <t>-</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</si>
  <si>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</si>
  <si>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</si>
  <si>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</si>
  <si>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</si>
  <si>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（工業用水道事業会計）</t>
  </si>
  <si>
    <t>淀川右岸水防事務組合</t>
    <rPh sb="0" eb="2">
      <t>ヨドガワ</t>
    </rPh>
    <rPh sb="2" eb="4">
      <t>ウガン</t>
    </rPh>
    <rPh sb="4" eb="6">
      <t>スイボウ</t>
    </rPh>
    <rPh sb="6" eb="8">
      <t>ジム</t>
    </rPh>
    <rPh sb="8" eb="10">
      <t>クミアイ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</si>
  <si>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</si>
  <si>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</si>
  <si>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</si>
  <si>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</si>
  <si>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</si>
  <si>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実質公債費比率については低下傾向であったが、町内の開発に伴う校舎の増築工事、待機児童対策のための施設整備や耐震事業などの町債の償還が始まることから、今後は上昇していく見込みである。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今後の公債費の増加に対しては、利率の状況を勘案し、基金の取崩しと起債の抑制のバランスを見極めつつ、公債費負担の軽減に努める。</t>
    <rPh sb="13" eb="15">
      <t>テイカ</t>
    </rPh>
    <rPh sb="61" eb="63">
      <t>チョウサイ</t>
    </rPh>
    <rPh sb="64" eb="66">
      <t>ショウカン</t>
    </rPh>
    <rPh sb="67" eb="68">
      <t>ハジ</t>
    </rPh>
    <rPh sb="75" eb="77">
      <t>コンゴ</t>
    </rPh>
    <rPh sb="78" eb="80">
      <t>ジョウショウ</t>
    </rPh>
    <rPh sb="84" eb="86">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</si>
  <si>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</si>
  <si>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</si>
  <si>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</si>
  <si>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類似団体内平均値に比して低い数値となっている。
　　有形固定資産減価償却率については、平成29年度に第四小学校校舎増築等事業を行ったこと等から類似団体内平均値に比して低くなっている。
　　今後、町内の開発に伴う校舎の増築工事、待機児童対策のための施設整備や耐震事業などにより類似団体内平均値と比較して有形固定資産減価償却率が低い状況が続く見込みであるが、それに伴い町債残高の増加、基金の取り崩しなどにより将来負担比率の上昇が見込まれる。
　　施設整備については多額の費用を要するため、基金の取り崩しと起債の抑制のバランスを見極めつつ、将来負担の軽減に努めながら整備を進める。
</t>
    <rPh sb="283" eb="284">
      <t>トモナ</t>
    </rPh>
    <rPh sb="312" eb="314">
      <t>ジョウショウ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</si>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</sst>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8.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755E518-1E07-490D-A3A9-1E75119399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8158-4006-8DCA-37C6B14216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60639</c:v>
                </c:pt>
                <c:pt idx="1">
                  <c:v>43077</c:v>
                </c:pt>
                <c:pt idx="2">
                  <c:v>63103</c:v>
                </c:pt>
                <c:pt idx="3">
                  <c:v>36130</c:v>
                </c:pt>
                <c:pt idx="4">
                  <c:v>24149</c:v>
                </c:pt>
              </c:numCache>
            </c:numRef>
          </c:val>
          <c:smooth val="0"/>
          <c:extLst>
            <c:ext xmlns:c16="http://schemas.microsoft.com/office/drawing/2014/chart" uri="{C3380CC4-5D6E-409C-BE32-E72D297353CC}">
              <c16:uniqueId val="{00000001-8158-4006-8DCA-37C6B1421654}"/>
            </c:ext>
          </c:extLst>
        </c:ser>
        <c:dLbls>
          <c:showLegendKey val="0"/>
          <c:showVal val="0"/>
          <c:showCatName val="0"/>
          <c:showSerName val="0"/>
          <c:showPercent val="0"/>
          <c:showBubbleSize val="0"/>
        </c:dLbls>
        <c:marker val="1"/>
        <c:smooth val="0"/>
        <c:axId val="328327864"/>
        <c:axId val="328328256"/>
      </c:lineChart>
      <c:catAx>
        <c:axId val="328327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328256"/>
        <c:crosses val="autoZero"/>
        <c:auto val="1"/>
        <c:lblAlgn val="ctr"/>
        <c:lblOffset val="100"/>
        <c:tickLblSkip val="1"/>
        <c:tickMarkSkip val="1"/>
        <c:noMultiLvlLbl val="0"/>
      </c:catAx>
      <c:valAx>
        <c:axId val="328328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327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0.8</c:v>
                </c:pt>
                <c:pt idx="1">
                  <c:v>0.85</c:v>
                </c:pt>
                <c:pt idx="2">
                  <c:v>2.97</c:v>
                </c:pt>
                <c:pt idx="3">
                  <c:v>0.71</c:v>
                </c:pt>
                <c:pt idx="4">
                  <c:v>0.9</c:v>
                </c:pt>
              </c:numCache>
            </c:numRef>
          </c:val>
          <c:extLst>
            <c:ext xmlns:c16="http://schemas.microsoft.com/office/drawing/2014/chart" uri="{C3380CC4-5D6E-409C-BE32-E72D297353CC}">
              <c16:uniqueId val="{00000000-F515-4FC8-BBDC-BD1B8F38EB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21.69</c:v>
                </c:pt>
                <c:pt idx="1">
                  <c:v>21.65</c:v>
                </c:pt>
                <c:pt idx="2">
                  <c:v>25.24</c:v>
                </c:pt>
                <c:pt idx="3">
                  <c:v>21.98</c:v>
                </c:pt>
                <c:pt idx="4">
                  <c:v>21.52</c:v>
                </c:pt>
              </c:numCache>
            </c:numRef>
          </c:val>
          <c:extLst>
            <c:ext xmlns:c16="http://schemas.microsoft.com/office/drawing/2014/chart" uri="{C3380CC4-5D6E-409C-BE32-E72D297353CC}">
              <c16:uniqueId val="{00000001-F515-4FC8-BBDC-BD1B8F38EB23}"/>
            </c:ext>
          </c:extLst>
        </c:ser>
        <c:dLbls>
          <c:showLegendKey val="0"/>
          <c:showVal val="0"/>
          <c:showCatName val="0"/>
          <c:showSerName val="0"/>
          <c:showPercent val="0"/>
          <c:showBubbleSize val="0"/>
        </c:dLbls>
        <c:gapWidth val="250"/>
        <c:overlap val="100"/>
        <c:axId val="328327472"/>
        <c:axId val="375657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-0.16</c:v>
                </c:pt>
                <c:pt idx="1">
                  <c:v>0.53</c:v>
                </c:pt>
                <c:pt idx="2">
                  <c:v>6.35</c:v>
                </c:pt>
                <c:pt idx="3">
                  <c:v>-4.96</c:v>
                </c:pt>
                <c:pt idx="4">
                  <c:v>-0.56999999999999995</c:v>
                </c:pt>
              </c:numCache>
            </c:numRef>
          </c:val>
          <c:smooth val="0"/>
          <c:extLst>
            <c:ext xmlns:c16="http://schemas.microsoft.com/office/drawing/2014/chart" uri="{C3380CC4-5D6E-409C-BE32-E72D297353CC}">
              <c16:uniqueId val="{00000002-F515-4FC8-BBDC-BD1B8F38EB23}"/>
            </c:ext>
          </c:extLst>
        </c:ser>
        <c:dLbls>
          <c:showLegendKey val="0"/>
          <c:showVal val="0"/>
          <c:showCatName val="0"/>
          <c:showSerName val="0"/>
          <c:showPercent val="0"/>
          <c:showBubbleSize val="0"/>
        </c:dLbls>
        <c:marker val="1"/>
        <c:smooth val="0"/>
        <c:axId val="328327472"/>
        <c:axId val="375657544"/>
      </c:lineChart>
      <c:catAx>
        <c:axId val="32832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5657544"/>
        <c:crosses val="autoZero"/>
        <c:auto val="1"/>
        <c:lblAlgn val="ctr"/>
        <c:lblOffset val="100"/>
        <c:tickLblSkip val="1"/>
        <c:tickMarkSkip val="1"/>
        <c:noMultiLvlLbl val="0"/>
      </c:catAx>
      <c:valAx>
        <c:axId val="375657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32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0.21</c:v>
                </c:pt>
                <c:pt idx="4">
                  <c:v>#N/A</c:v>
                </c:pt>
                <c:pt idx="5">
                  <c:v>0.43</c:v>
                </c:pt>
                <c:pt idx="6">
                  <c:v>#N/A</c:v>
                </c:pt>
                <c:pt idx="7">
                  <c:v>9.59</c:v>
                </c:pt>
                <c:pt idx="8">
                  <c:v>0</c:v>
                </c:pt>
                <c:pt idx="9">
                  <c:v>0</c:v>
                </c:pt>
              </c:numCache>
            </c:numRef>
          </c:val>
          <c:extLst>
            <c:ext xmlns:c16="http://schemas.microsoft.com/office/drawing/2014/chart" uri="{C3380CC4-5D6E-409C-BE32-E72D297353CC}">
              <c16:uniqueId val="{00000000-905C-41DC-A8AE-CDB2AEE7BF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5C-41DC-A8AE-CDB2AEE7BF55}"/>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05C-41DC-A8AE-CDB2AEE7BF55}"/>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05C-41DC-A8AE-CDB2AEE7BF5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2.2000000000000002</c:v>
                </c:pt>
                <c:pt idx="2">
                  <c:v>#N/A</c:v>
                </c:pt>
                <c:pt idx="3">
                  <c:v>2.7</c:v>
                </c:pt>
                <c:pt idx="4">
                  <c:v>#N/A</c:v>
                </c:pt>
                <c:pt idx="5">
                  <c:v>3.77</c:v>
                </c:pt>
                <c:pt idx="6">
                  <c:v>#N/A</c:v>
                </c:pt>
                <c:pt idx="7">
                  <c:v>0.69</c:v>
                </c:pt>
                <c:pt idx="8">
                  <c:v>#N/A</c:v>
                </c:pt>
                <c:pt idx="9">
                  <c:v>0.23</c:v>
                </c:pt>
              </c:numCache>
            </c:numRef>
          </c:val>
          <c:extLst>
            <c:ext xmlns:c16="http://schemas.microsoft.com/office/drawing/2014/chart" uri="{C3380CC4-5D6E-409C-BE32-E72D297353CC}">
              <c16:uniqueId val="{00000004-905C-41DC-A8AE-CDB2AEE7BF5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0.23</c:v>
                </c:pt>
                <c:pt idx="4">
                  <c:v>#N/A</c:v>
                </c:pt>
                <c:pt idx="5">
                  <c:v>0.35</c:v>
                </c:pt>
                <c:pt idx="6">
                  <c:v>#N/A</c:v>
                </c:pt>
                <c:pt idx="7">
                  <c:v>0.34</c:v>
                </c:pt>
                <c:pt idx="8">
                  <c:v>#N/A</c:v>
                </c:pt>
                <c:pt idx="9">
                  <c:v>0.33</c:v>
                </c:pt>
              </c:numCache>
            </c:numRef>
          </c:val>
          <c:extLst>
            <c:ext xmlns:c16="http://schemas.microsoft.com/office/drawing/2014/chart" uri="{C3380CC4-5D6E-409C-BE32-E72D297353CC}">
              <c16:uniqueId val="{00000005-905C-41DC-A8AE-CDB2AEE7BF5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0.79</c:v>
                </c:pt>
                <c:pt idx="2">
                  <c:v>#N/A</c:v>
                </c:pt>
                <c:pt idx="3">
                  <c:v>0.84</c:v>
                </c:pt>
                <c:pt idx="4">
                  <c:v>#N/A</c:v>
                </c:pt>
                <c:pt idx="5">
                  <c:v>2.97</c:v>
                </c:pt>
                <c:pt idx="6">
                  <c:v>#N/A</c:v>
                </c:pt>
                <c:pt idx="7">
                  <c:v>0.7</c:v>
                </c:pt>
                <c:pt idx="8">
                  <c:v>#N/A</c:v>
                </c:pt>
                <c:pt idx="9">
                  <c:v>0.9</c:v>
                </c:pt>
              </c:numCache>
            </c:numRef>
          </c:val>
          <c:extLst>
            <c:ext xmlns:c16="http://schemas.microsoft.com/office/drawing/2014/chart" uri="{C3380CC4-5D6E-409C-BE32-E72D297353CC}">
              <c16:uniqueId val="{00000006-905C-41DC-A8AE-CDB2AEE7BF5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0.98</c:v>
                </c:pt>
              </c:numCache>
            </c:numRef>
          </c:val>
          <c:extLst>
            <c:ext xmlns:c16="http://schemas.microsoft.com/office/drawing/2014/chart" uri="{C3380CC4-5D6E-409C-BE32-E72D297353CC}">
              <c16:uniqueId val="{00000007-905C-41DC-A8AE-CDB2AEE7BF5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1.21</c:v>
                </c:pt>
                <c:pt idx="2">
                  <c:v>#N/A</c:v>
                </c:pt>
                <c:pt idx="3">
                  <c:v>1.48</c:v>
                </c:pt>
                <c:pt idx="4">
                  <c:v>#N/A</c:v>
                </c:pt>
                <c:pt idx="5">
                  <c:v>1.73</c:v>
                </c:pt>
                <c:pt idx="6">
                  <c:v>#N/A</c:v>
                </c:pt>
                <c:pt idx="7">
                  <c:v>1.98</c:v>
                </c:pt>
                <c:pt idx="8">
                  <c:v>#N/A</c:v>
                </c:pt>
                <c:pt idx="9">
                  <c:v>1.83</c:v>
                </c:pt>
              </c:numCache>
            </c:numRef>
          </c:val>
          <c:extLst>
            <c:ext xmlns:c16="http://schemas.microsoft.com/office/drawing/2014/chart" uri="{C3380CC4-5D6E-409C-BE32-E72D297353CC}">
              <c16:uniqueId val="{00000008-905C-41DC-A8AE-CDB2AEE7BF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24.99</c:v>
                </c:pt>
                <c:pt idx="2">
                  <c:v>#N/A</c:v>
                </c:pt>
                <c:pt idx="3">
                  <c:v>22.17</c:v>
                </c:pt>
                <c:pt idx="4">
                  <c:v>#N/A</c:v>
                </c:pt>
                <c:pt idx="5">
                  <c:v>16.38</c:v>
                </c:pt>
                <c:pt idx="6">
                  <c:v>#N/A</c:v>
                </c:pt>
                <c:pt idx="7">
                  <c:v>19.05</c:v>
                </c:pt>
                <c:pt idx="8">
                  <c:v>#N/A</c:v>
                </c:pt>
                <c:pt idx="9">
                  <c:v>17.579999999999998</c:v>
                </c:pt>
              </c:numCache>
            </c:numRef>
          </c:val>
          <c:extLst>
            <c:ext xmlns:c16="http://schemas.microsoft.com/office/drawing/2014/chart" uri="{C3380CC4-5D6E-409C-BE32-E72D297353CC}">
              <c16:uniqueId val="{00000009-905C-41DC-A8AE-CDB2AEE7BF55}"/>
            </c:ext>
          </c:extLst>
        </c:ser>
        <c:dLbls>
          <c:showLegendKey val="0"/>
          <c:showVal val="0"/>
          <c:showCatName val="0"/>
          <c:showSerName val="0"/>
          <c:showPercent val="0"/>
          <c:showBubbleSize val="0"/>
        </c:dLbls>
        <c:gapWidth val="150"/>
        <c:overlap val="100"/>
        <c:axId val="375662640"/>
        <c:axId val="460923560"/>
      </c:barChart>
      <c:catAx>
        <c:axId val="37566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923560"/>
        <c:crosses val="autoZero"/>
        <c:auto val="1"/>
        <c:lblAlgn val="ctr"/>
        <c:lblOffset val="100"/>
        <c:tickLblSkip val="1"/>
        <c:tickMarkSkip val="1"/>
        <c:noMultiLvlLbl val="0"/>
      </c:catAx>
      <c:valAx>
        <c:axId val="460923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662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1161</c:v>
                </c:pt>
                <c:pt idx="5">
                  <c:v>1218</c:v>
                </c:pt>
                <c:pt idx="8">
                  <c:v>1197</c:v>
                </c:pt>
                <c:pt idx="11">
                  <c:v>1095</c:v>
                </c:pt>
                <c:pt idx="14">
                  <c:v>1129</c:v>
                </c:pt>
              </c:numCache>
            </c:numRef>
          </c:val>
          <c:extLst>
            <c:ext xmlns:c16="http://schemas.microsoft.com/office/drawing/2014/chart" uri="{C3380CC4-5D6E-409C-BE32-E72D297353CC}">
              <c16:uniqueId val="{00000000-6D1F-4295-B8A5-419230B524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1F-4295-B8A5-419230B524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7</c:v>
                </c:pt>
                <c:pt idx="9">
                  <c:v>4</c:v>
                </c:pt>
                <c:pt idx="12">
                  <c:v>0</c:v>
                </c:pt>
              </c:numCache>
            </c:numRef>
          </c:val>
          <c:extLst>
            <c:ext xmlns:c16="http://schemas.microsoft.com/office/drawing/2014/chart" uri="{C3380CC4-5D6E-409C-BE32-E72D297353CC}">
              <c16:uniqueId val="{00000002-6D1F-4295-B8A5-419230B524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1F-4295-B8A5-419230B524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357</c:v>
                </c:pt>
                <c:pt idx="3">
                  <c:v>378</c:v>
                </c:pt>
                <c:pt idx="6">
                  <c:v>343</c:v>
                </c:pt>
                <c:pt idx="9">
                  <c:v>319</c:v>
                </c:pt>
                <c:pt idx="12">
                  <c:v>338</c:v>
                </c:pt>
              </c:numCache>
            </c:numRef>
          </c:val>
          <c:extLst>
            <c:ext xmlns:c16="http://schemas.microsoft.com/office/drawing/2014/chart" uri="{C3380CC4-5D6E-409C-BE32-E72D297353CC}">
              <c16:uniqueId val="{00000004-6D1F-4295-B8A5-419230B524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1F-4295-B8A5-419230B524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1F-4295-B8A5-419230B524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1166</c:v>
                </c:pt>
                <c:pt idx="3">
                  <c:v>1059</c:v>
                </c:pt>
                <c:pt idx="6">
                  <c:v>980</c:v>
                </c:pt>
                <c:pt idx="9">
                  <c:v>992</c:v>
                </c:pt>
                <c:pt idx="12">
                  <c:v>1072</c:v>
                </c:pt>
              </c:numCache>
            </c:numRef>
          </c:val>
          <c:extLst>
            <c:ext xmlns:c16="http://schemas.microsoft.com/office/drawing/2014/chart" uri="{C3380CC4-5D6E-409C-BE32-E72D297353CC}">
              <c16:uniqueId val="{00000007-6D1F-4295-B8A5-419230B524D0}"/>
            </c:ext>
          </c:extLst>
        </c:ser>
        <c:dLbls>
          <c:showLegendKey val="0"/>
          <c:showVal val="0"/>
          <c:showCatName val="0"/>
          <c:showSerName val="0"/>
          <c:showPercent val="0"/>
          <c:showBubbleSize val="0"/>
        </c:dLbls>
        <c:gapWidth val="100"/>
        <c:overlap val="100"/>
        <c:axId val="460920032"/>
        <c:axId val="460920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373</c:v>
                </c:pt>
                <c:pt idx="2">
                  <c:v>#N/A</c:v>
                </c:pt>
                <c:pt idx="3">
                  <c:v>#N/A</c:v>
                </c:pt>
                <c:pt idx="4">
                  <c:v>230</c:v>
                </c:pt>
                <c:pt idx="5">
                  <c:v>#N/A</c:v>
                </c:pt>
                <c:pt idx="6">
                  <c:v>#N/A</c:v>
                </c:pt>
                <c:pt idx="7">
                  <c:v>133</c:v>
                </c:pt>
                <c:pt idx="8">
                  <c:v>#N/A</c:v>
                </c:pt>
                <c:pt idx="9">
                  <c:v>#N/A</c:v>
                </c:pt>
                <c:pt idx="10">
                  <c:v>220</c:v>
                </c:pt>
                <c:pt idx="11">
                  <c:v>#N/A</c:v>
                </c:pt>
                <c:pt idx="12">
                  <c:v>#N/A</c:v>
                </c:pt>
                <c:pt idx="13">
                  <c:v>281</c:v>
                </c:pt>
                <c:pt idx="14">
                  <c:v>#N/A</c:v>
                </c:pt>
              </c:numCache>
            </c:numRef>
          </c:val>
          <c:smooth val="0"/>
          <c:extLst>
            <c:ext xmlns:c16="http://schemas.microsoft.com/office/drawing/2014/chart" uri="{C3380CC4-5D6E-409C-BE32-E72D297353CC}">
              <c16:uniqueId val="{00000008-6D1F-4295-B8A5-419230B524D0}"/>
            </c:ext>
          </c:extLst>
        </c:ser>
        <c:dLbls>
          <c:showLegendKey val="0"/>
          <c:showVal val="0"/>
          <c:showCatName val="0"/>
          <c:showSerName val="0"/>
          <c:showPercent val="0"/>
          <c:showBubbleSize val="0"/>
        </c:dLbls>
        <c:marker val="1"/>
        <c:smooth val="0"/>
        <c:axId val="460920032"/>
        <c:axId val="460920424"/>
      </c:lineChart>
      <c:catAx>
        <c:axId val="46092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920424"/>
        <c:crosses val="autoZero"/>
        <c:auto val="1"/>
        <c:lblAlgn val="ctr"/>
        <c:lblOffset val="100"/>
        <c:tickLblSkip val="1"/>
        <c:tickMarkSkip val="1"/>
        <c:noMultiLvlLbl val="0"/>
      </c:catAx>
      <c:valAx>
        <c:axId val="46092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92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10303</c:v>
                </c:pt>
                <c:pt idx="5">
                  <c:v>10422</c:v>
                </c:pt>
                <c:pt idx="8">
                  <c:v>10482</c:v>
                </c:pt>
                <c:pt idx="11">
                  <c:v>10390</c:v>
                </c:pt>
                <c:pt idx="14">
                  <c:v>10152</c:v>
                </c:pt>
              </c:numCache>
            </c:numRef>
          </c:val>
          <c:extLst>
            <c:ext xmlns:c16="http://schemas.microsoft.com/office/drawing/2014/chart" uri="{C3380CC4-5D6E-409C-BE32-E72D297353CC}">
              <c16:uniqueId val="{00000000-E07F-4146-80C2-4F5EBCB0F3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3556</c:v>
                </c:pt>
                <c:pt idx="5">
                  <c:v>3207</c:v>
                </c:pt>
                <c:pt idx="8">
                  <c:v>3009</c:v>
                </c:pt>
                <c:pt idx="11">
                  <c:v>3359</c:v>
                </c:pt>
                <c:pt idx="14">
                  <c:v>3233</c:v>
                </c:pt>
              </c:numCache>
            </c:numRef>
          </c:val>
          <c:extLst>
            <c:ext xmlns:c16="http://schemas.microsoft.com/office/drawing/2014/chart" uri="{C3380CC4-5D6E-409C-BE32-E72D297353CC}">
              <c16:uniqueId val="{00000001-E07F-4146-80C2-4F5EBCB0F3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4730</c:v>
                </c:pt>
                <c:pt idx="5">
                  <c:v>4881</c:v>
                </c:pt>
                <c:pt idx="8">
                  <c:v>5271</c:v>
                </c:pt>
                <c:pt idx="11">
                  <c:v>4979</c:v>
                </c:pt>
                <c:pt idx="14">
                  <c:v>4898</c:v>
                </c:pt>
              </c:numCache>
            </c:numRef>
          </c:val>
          <c:extLst>
            <c:ext xmlns:c16="http://schemas.microsoft.com/office/drawing/2014/chart" uri="{C3380CC4-5D6E-409C-BE32-E72D297353CC}">
              <c16:uniqueId val="{00000002-E07F-4146-80C2-4F5EBCB0F3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7F-4146-80C2-4F5EBCB0F3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7F-4146-80C2-4F5EBCB0F3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14</c:v>
                </c:pt>
                <c:pt idx="6">
                  <c:v>13</c:v>
                </c:pt>
                <c:pt idx="9">
                  <c:v>14</c:v>
                </c:pt>
                <c:pt idx="12">
                  <c:v>13</c:v>
                </c:pt>
              </c:numCache>
            </c:numRef>
          </c:val>
          <c:extLst>
            <c:ext xmlns:c16="http://schemas.microsoft.com/office/drawing/2014/chart" uri="{C3380CC4-5D6E-409C-BE32-E72D297353CC}">
              <c16:uniqueId val="{00000005-E07F-4146-80C2-4F5EBCB0F3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932</c:v>
                </c:pt>
                <c:pt idx="3">
                  <c:v>1233</c:v>
                </c:pt>
                <c:pt idx="6">
                  <c:v>2460</c:v>
                </c:pt>
                <c:pt idx="9">
                  <c:v>1025</c:v>
                </c:pt>
                <c:pt idx="12">
                  <c:v>925</c:v>
                </c:pt>
              </c:numCache>
            </c:numRef>
          </c:val>
          <c:extLst>
            <c:ext xmlns:c16="http://schemas.microsoft.com/office/drawing/2014/chart" uri="{C3380CC4-5D6E-409C-BE32-E72D297353CC}">
              <c16:uniqueId val="{00000006-E07F-4146-80C2-4F5EBCB0F3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07F-4146-80C2-4F5EBCB0F3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4098</c:v>
                </c:pt>
                <c:pt idx="3">
                  <c:v>3778</c:v>
                </c:pt>
                <c:pt idx="6">
                  <c:v>3601</c:v>
                </c:pt>
                <c:pt idx="9">
                  <c:v>3731</c:v>
                </c:pt>
                <c:pt idx="12">
                  <c:v>3502</c:v>
                </c:pt>
              </c:numCache>
            </c:numRef>
          </c:val>
          <c:extLst>
            <c:ext xmlns:c16="http://schemas.microsoft.com/office/drawing/2014/chart" uri="{C3380CC4-5D6E-409C-BE32-E72D297353CC}">
              <c16:uniqueId val="{00000008-E07F-4146-80C2-4F5EBCB0F3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c:v>
                </c:pt>
                <c:pt idx="3">
                  <c:v>10</c:v>
                </c:pt>
                <c:pt idx="6">
                  <c:v>4</c:v>
                </c:pt>
                <c:pt idx="9">
                  <c:v>0</c:v>
                </c:pt>
                <c:pt idx="12">
                  <c:v>0</c:v>
                </c:pt>
              </c:numCache>
            </c:numRef>
          </c:val>
          <c:extLst>
            <c:ext xmlns:c16="http://schemas.microsoft.com/office/drawing/2014/chart" uri="{C3380CC4-5D6E-409C-BE32-E72D297353CC}">
              <c16:uniqueId val="{00000009-E07F-4146-80C2-4F5EBCB0F3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10938</c:v>
                </c:pt>
                <c:pt idx="3">
                  <c:v>10965</c:v>
                </c:pt>
                <c:pt idx="6">
                  <c:v>11493</c:v>
                </c:pt>
                <c:pt idx="9">
                  <c:v>11447</c:v>
                </c:pt>
                <c:pt idx="12">
                  <c:v>11501</c:v>
                </c:pt>
              </c:numCache>
            </c:numRef>
          </c:val>
          <c:extLst>
            <c:ext xmlns:c16="http://schemas.microsoft.com/office/drawing/2014/chart" uri="{C3380CC4-5D6E-409C-BE32-E72D297353CC}">
              <c16:uniqueId val="{0000000A-E07F-4146-80C2-4F5EBCB0F390}"/>
            </c:ext>
          </c:extLst>
        </c:ser>
        <c:dLbls>
          <c:showLegendKey val="0"/>
          <c:showVal val="0"/>
          <c:showCatName val="0"/>
          <c:showSerName val="0"/>
          <c:showPercent val="0"/>
          <c:showBubbleSize val="0"/>
        </c:dLbls>
        <c:gapWidth val="100"/>
        <c:overlap val="100"/>
        <c:axId val="460922776"/>
        <c:axId val="460919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7F-4146-80C2-4F5EBCB0F390}"/>
            </c:ext>
          </c:extLst>
        </c:ser>
        <c:dLbls>
          <c:showLegendKey val="0"/>
          <c:showVal val="0"/>
          <c:showCatName val="0"/>
          <c:showSerName val="0"/>
          <c:showPercent val="0"/>
          <c:showBubbleSize val="0"/>
        </c:dLbls>
        <c:marker val="1"/>
        <c:smooth val="0"/>
        <c:axId val="460922776"/>
        <c:axId val="460919640"/>
      </c:lineChart>
      <c:catAx>
        <c:axId val="46092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919640"/>
        <c:crosses val="autoZero"/>
        <c:auto val="1"/>
        <c:lblAlgn val="ctr"/>
        <c:lblOffset val="100"/>
        <c:tickLblSkip val="1"/>
        <c:tickMarkSkip val="1"/>
        <c:noMultiLvlLbl val="0"/>
      </c:catAx>
      <c:valAx>
        <c:axId val="460919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92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1695</c:v>
                </c:pt>
                <c:pt idx="1">
                  <c:v>1506</c:v>
                </c:pt>
                <c:pt idx="2">
                  <c:v>1455</c:v>
                </c:pt>
              </c:numCache>
            </c:numRef>
          </c:val>
          <c:extLst>
            <c:ext xmlns:c16="http://schemas.microsoft.com/office/drawing/2014/chart" uri="{C3380CC4-5D6E-409C-BE32-E72D297353CC}">
              <c16:uniqueId val="{00000000-A4CB-40C3-8E41-5312630E80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1126</c:v>
                </c:pt>
                <c:pt idx="1">
                  <c:v>1076</c:v>
                </c:pt>
                <c:pt idx="2">
                  <c:v>1026</c:v>
                </c:pt>
              </c:numCache>
            </c:numRef>
          </c:val>
          <c:extLst>
            <c:ext xmlns:c16="http://schemas.microsoft.com/office/drawing/2014/chart" uri="{C3380CC4-5D6E-409C-BE32-E72D297353CC}">
              <c16:uniqueId val="{00000001-A4CB-40C3-8E41-5312630E80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1739</c:v>
                </c:pt>
                <c:pt idx="1">
                  <c:v>1465</c:v>
                </c:pt>
                <c:pt idx="2">
                  <c:v>1367</c:v>
                </c:pt>
              </c:numCache>
            </c:numRef>
          </c:val>
          <c:extLst>
            <c:ext xmlns:c16="http://schemas.microsoft.com/office/drawing/2014/chart" uri="{C3380CC4-5D6E-409C-BE32-E72D297353CC}">
              <c16:uniqueId val="{00000002-A4CB-40C3-8E41-5312630E804E}"/>
            </c:ext>
          </c:extLst>
        </c:ser>
        <c:dLbls>
          <c:showLegendKey val="0"/>
          <c:showVal val="0"/>
          <c:showCatName val="0"/>
          <c:showSerName val="0"/>
          <c:showPercent val="0"/>
          <c:showBubbleSize val="0"/>
        </c:dLbls>
        <c:gapWidth val="120"/>
        <c:overlap val="100"/>
        <c:axId val="460923168"/>
        <c:axId val="460920816"/>
      </c:barChart>
      <c:catAx>
        <c:axId val="46092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0920816"/>
        <c:crosses val="autoZero"/>
        <c:auto val="1"/>
        <c:lblAlgn val="ctr"/>
        <c:lblOffset val="100"/>
        <c:tickLblSkip val="1"/>
        <c:tickMarkSkip val="1"/>
        <c:noMultiLvlLbl val="0"/>
      </c:catAx>
      <c:valAx>
        <c:axId val="460920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092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{FA7FF020-8715-47D7-B5BE-E2F799B24584}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7EC-4100-BF70-F6A12B2C84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{A3E4367D-7543-49CC-9F17-ACA94AF5E022}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EC-4100-BF70-F6A12B2C84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{6A928091-C73F-47C0-B291-D97C72CD8B07}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EC-4100-BF70-F6A12B2C84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{1FEB82F3-FC88-4097-B1E5-CA81D2BEC1E2}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EC-4100-BF70-F6A12B2C84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{77748157-F892-4905-A5B5-AA607D9470F0}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EC-4100-BF70-F6A12B2C84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{06A7FAE0-A459-4AEB-89B5-F279660A78F3}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7EC-4100-BF70-F6A12B2C84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{2D138314-8A85-40C2-AAAD-1F0532AC0772}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7EC-4100-BF70-F6A12B2C84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{0029538C-7AEE-4834-BE6D-A9EE7661ACC1}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7EC-4100-BF70-F6A12B2C84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{8865E74D-B736-47D7-A48C-718B42D3ECC1}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7EC-4100-BF70-F6A12B2C84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50</c:v>
                </c:pt>
                <c:pt idx="16">
                  <c:v>49.8</c:v>
                </c:pt>
                <c:pt idx="24">
                  <c:v>51.2</c:v>
                </c:pt>
                <c:pt idx="32">
                  <c:v>51.8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7EC-4100-BF70-F6A12B2C84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{E03D2366-290C-471F-9D6E-DA685BFBDA72}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7EC-4100-BF70-F6A12B2C84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{56579AEF-8286-4A29-800C-1FCF15A30289}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EC-4100-BF70-F6A12B2C84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{22C441CA-42F1-4FA5-8ECE-9654E1740BD8}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EC-4100-BF70-F6A12B2C84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{095E205E-1893-4AF0-B59F-194F0610579E}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EC-4100-BF70-F6A12B2C84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{6A72DC97-477D-47DA-8FFB-3069F3860F73}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EC-4100-BF70-F6A12B2C849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{BF3BB3C7-0B9E-42D3-BF06-95F041FA35FD}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7EC-4100-BF70-F6A12B2C849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{9BAB5FE1-BD84-4F91-8D7F-45F5B8753E78}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7EC-4100-BF70-F6A12B2C849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{6A5AF37F-CCBF-4964-A834-DFF6256EE0D7}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7EC-4100-BF70-F6A12B2C849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{3B8A6A5D-91C0-4605-93A3-8BC8D18E248B}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7EC-4100-BF70-F6A12B2C84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A7EC-4100-BF70-F6A12B2C849F}"/>
            </c:ext>
          </c:extLst>
        </c:ser>
        <c:dLbls>
          <c:showLegendKey val="0"/>
          <c:showVal val="1"/>
          <c:showCatName val="0"/>
          <c:showSerName val="0"/>
          <c:showPercent val="0"/>
          <c:showBubbleSize val="0"/>
        </c:dLbls>
        <c:axId val="431368960"/>
        <c:axId val="431369352"/>
      </c:scatterChart>
      <c:valAx>
        <c:axId val="43136896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369352"/>
        <c:crosses val="autoZero"/>
        <c:crossBetween val="midCat"/>
      </c:valAx>
      <c:valAx>
        <c:axId val="43136935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36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{5B492A9B-4515-48E5-8416-57F8C1F9A61A}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8E5-4EE4-9A9F-3AC4BE55B6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{DC7E1D2E-E90E-46B9-B8CD-F894CCF004BF}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E5-4EE4-9A9F-3AC4BE55B6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{60812D4D-2DF6-42D4-9D61-C9770A750E63}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E5-4EE4-9A9F-3AC4BE55B6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{7F4064C5-8BB0-4299-9330-C966EC0536E0}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E5-4EE4-9A9F-3AC4BE55B6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{3B2E9ADE-CAA5-438D-8CEB-4362EC85B3D2}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E5-4EE4-9A9F-3AC4BE55B6A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{B92790B4-8BF9-4CEF-B52A-4891A958086D}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8E5-4EE4-9A9F-3AC4BE55B6A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{359C6F7A-A481-43BE-A500-972457647644}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8E5-4EE4-9A9F-3AC4BE55B6A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{D55193B1-1836-497B-9BC4-7DC1F9E4A5B5}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8E5-4EE4-9A9F-3AC4BE55B6A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{BA354B02-C04F-45E3-9690-C5E2349E260F}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8E5-4EE4-9A9F-3AC4BE55B6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5.6</c:v>
                </c:pt>
                <c:pt idx="16">
                  <c:v>4.3</c:v>
                </c:pt>
                <c:pt idx="24">
                  <c:v>3.3</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8E5-4EE4-9A9F-3AC4BE55B6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{CCECEFE0-8A96-49C5-A7A8-9431AB52778E}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8E5-4EE4-9A9F-3AC4BE55B6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{35764E53-146C-4195-8775-279EFB78403A}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E5-4EE4-9A9F-3AC4BE55B6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{A80FC352-1E83-4310-9B6E-828BFB9220CC}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E5-4EE4-9A9F-3AC4BE55B6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{C18D240E-7499-45EB-AD1A-1508E989F84B}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E5-4EE4-9A9F-3AC4BE55B6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{8B242892-CE70-4335-BB16-858442C00B42}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E5-4EE4-9A9F-3AC4BE55B6A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{2EF978E3-42FC-48EA-9A47-DECBD1F952C9}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8E5-4EE4-9A9F-3AC4BE55B6A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{05590C46-6BE9-45B0-8ADC-64F13C775E74}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8E5-4EE4-9A9F-3AC4BE55B6A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{AC68C65F-3BCD-4094-9EC9-E19E1BE9F82D}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8E5-4EE4-9A9F-3AC4BE55B6A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{B10CC465-9F68-4C8A-8A64-63E927E4C5C2}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8E5-4EE4-9A9F-3AC4BE55B6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38E5-4EE4-9A9F-3AC4BE55B6A7}"/>
            </c:ext>
          </c:extLst>
        </c:ser>
        <c:dLbls>
          <c:showLegendKey val="0"/>
          <c:showVal val="1"/>
          <c:showCatName val="0"/>
          <c:showSerName val="0"/>
          <c:showPercent val="0"/>
          <c:showBubbleSize val="0"/>
        </c:dLbls>
        <c:axId val="96368376"/>
        <c:axId val="96370728"/>
      </c:scatterChart>
      <c:valAx>
        <c:axId val="963683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370728"/>
        <c:crosses val="autoZero"/>
        <c:crossBetween val="midCat"/>
      </c:valAx>
      <c:valAx>
        <c:axId val="9637072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368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学校施設耐震化事業で発行した地方債の一部について、元金償還が始まり、元利償還金は増加に転じた。それに伴い、算入公債費等も増加したが、元利償還金の増加の方が大きく比率は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臨時財政対策債や学校施設耐震化事業の元利償還金が増加していくことや庁舎整備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令和元年度は、地方債残高が増加したものの、公営企業債等繰入見込額が減少したことから、将来負担額が減少した。また、基準財政需要額算入見込額が減少したことから、充当可能財源等が減少した。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将来負担額、充当可能財源等がともに減少したが、充当可能財源等の減少幅が大きかったことから将来負担比率の分子が増え、比率が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今後も利率の状況を勘案し、基金の取り崩しと起債の抑制のバランスを見極めつつ、公債費負担の軽減に努める。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令和元年度は、決算収支により財政調整基金を取り崩したほか、公共施設整備積立基金では町債の償還や公共施設解体撤去の財源として取り崩したことから減少した。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災害への備えや開発が続く町内の人口増加に伴う需要等に対応するため、収支状況を勘案しつつ積立て及び取崩しを行う。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・公共施設整備積立基金：公共施設整備並びに町債及び建て替え先行建設に係る償還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・総合スポーツセンター建設積立基金：総合スポーツセンター建設事業に充当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・森林保全整備基金：森林の保全、整備又はその利用促進に必要な土地の取得等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・地域福祉基金：運用益を地域福祉及び在宅福祉事業に充当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・職員退職手当積立基金：退職手当の財源に不足が生じたときに充当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・公共施設整備積立基金：し尿処理施設の解体撤去等の費用として、取り崩したことから基金残高が減少した。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・森林保全整備基金：森林環境譲与税の全額を当該基金に積み立てたことから、基金残高が増加した。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・公共施設整備積立基金：収支状況を勘案し、清掃工場改修、道路整備、学校施設改修、庁舎整備等のため積立て及び取り崩し予定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決算剰余金の積立金額より、決算収支による取崩額が上回ったことから、財政調整基金残高は減少した。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災害への備えや開発が続く町内の人口増加に伴う需要等に対応するため、現在の積立額を維持していくことを目標とするが、収支状況を勘案しつつ積立て及び取り崩しを行う。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百万円取崩したことから減債基金残高は減少した。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町営住宅の建設時に借り入れた町債の償還の財源として、収支状況を勘案し取り崩しを行う。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7D3C817-95F9-4674-BF09-93DB79162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CA45D0F-94F3-4479-A41B-7A99BAEBE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7FFBD7C-F760-4676-898B-8B53A457FB7A}"/>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497C75A-44AD-48F3-A66F-94B88540DB0C}"/>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19D29F0-F5B6-46B4-898A-24D0595F919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9B42CC6-57CB-4666-BA47-2323A3E7E09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5F817CF-E2FD-4356-937E-76CAC48E79C7}"/>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93D1BD1-25B7-4DC0-86AA-1E1A9691FB7F}"/>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4249FE2-8E3E-4976-B99C-1C5B64269E65}"/>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C612AB5-33F8-422E-A1D3-1DFAD5321B2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35C9CB2-DAEE-4C00-82AF-CEEAE3263D2C}"/>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D39993C-E24C-4760-875D-297C522FECD3}"/>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AC59538-E59C-4EAF-9016-6109A98057F9}"/>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6F4608B-D454-4CA4-BE89-B3A024F56F29}"/>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0696A27-EFE4-4731-AB67-49FF20A78087}"/>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7D824C5-A161-4B9B-AA30-7A14E52039A9}"/>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66A71C6-2AC4-4D8D-949F-B6C0FD737782}"/>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18CC69B-D957-41CB-BB8E-1F9CBB2CF342}"/>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865E153-7DE9-4ECF-82A2-94CF31723E68}"/>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12412C3-C0CE-4145-9250-A7EE7269FB0D}"/>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B9252E7-8A09-46DA-AD26-1F995F231EBF}"/>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542FD7A-2C22-4C1A-85E3-0E503355FECF}"/>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92EF92E-D8CB-46AF-B034-C7024B61250A}"/>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0903B2C-43D7-4616-9C63-214F4AEFAF3B}"/>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EBD16B1-665B-433D-8072-D79E5D3F7B75}"/>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62CD6A9-BF14-46D9-A1C8-F16CD6C233C7}"/>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1296261-C04A-472D-A1D5-0143B8CB6214}"/>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18DBF23-1E29-4EAA-A935-BD1C81CA5A36}"/>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23901CD-10BC-48C1-AC26-FFE923759119}"/>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440E78A-FC20-4F4F-BE34-C46DB1A76863}"/>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BD5CD21-D20C-4050-813B-6CDA58ABE1F2}"/>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8A3CEB3-B782-4825-8201-B4A5B9B49541}"/>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DC05070-E12D-45FB-A198-A5924D87F8C9}"/>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F380405-4549-4750-A5E8-0CA6AFE1D37D}"/>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C15B023-1558-480D-8E93-2772E2469873}"/>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F52DEA8-35C7-49AA-9A4D-FBEF16524B02}"/>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EAA4033-781A-440F-B942-396BF28B5CE2}"/>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96B2C68-4098-4CFE-8F72-03295A0EA1E6}"/>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63993C6-1B44-4EBE-A6DB-265D85204115}"/>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D5F1707-C3E0-4AA3-976C-A43876A555B6}"/>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F737249-6926-472B-A698-E15A776EC425}"/>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AF5D60A9-6DC6-4779-8CB7-AD04B0FCD9D0}"/>
            </a:ext>
          </a:extLst>
        </xdr:cNvPr>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0F32052-C4D3-4F73-9798-3AE0E91B2F62}"/>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299BFDC-B6BF-4008-9D35-4C08A2C0538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035F71E-9899-4B47-9D33-F8CBC77E2F1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C20DE4F-7AA4-4F56-92A5-458B760DF6A8}"/>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47BC584-BE55-4849-BBFF-CA19BAC02E51}"/>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1DBF840-8719-4BDB-A785-050AD6EC6222}"/>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D857CE0-2B90-4FEF-80A6-1CF3EF70C864}"/>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991A5D4-2685-46FA-AD9A-B1BBC1E35CCD}"/>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7CF4719-8958-4FAC-A0CA-B148B4A1E2CE}"/>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2BDEA15-239C-4B67-828F-994118EA1E49}"/>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8BEF422-1578-4B24-9CC9-13859E56B1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946EF43-3642-4948-AC7E-C80DE1702568}"/>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AFD796D-7239-4E3A-94E4-D9A821293D5E}"/>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52276BC-2C5B-433B-B679-76F9FBD5A346}"/>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2D70F64-0B5E-4C31-B177-341A13C0317D}"/>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年度においては類似団体内平均値と大きな差はない。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今後、町内の開発に伴う校舎の増築工事、待機児童対策のための施設整備や耐震事業などにより類似団体内平均値と比較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減価償却累計率が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低い状況が続く見込みである。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施設整備については多額の費用を要するため、基金の取り崩しと起債の抑制のバランスを見極めつつ、公債費負担の軽減に努めながら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整備を進める。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613702A-B711-4362-85DC-95A9241C79DD}"/>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D52EDD7-A86B-4A19-841A-9252EF58739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0CBD18D-D918-4691-98CF-70178125D20E}"/>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9CEDF30-76A2-47C6-B3B8-21BC7FDECEF3}"/>
            </a:ext>
          </a:extLst>
        </xdr:cNvPr>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4E522277-ACB4-498F-91F4-86E9E94D5A25}"/>
            </a:ext>
          </a:extLst>
        </xdr:cNvPr>
        <xdr:cNvSpPr txBox="1"/>
      </xdr:nvSpPr>
      <xdr:spPr>
        <a:xfrm>
          <a:off x="721516" y="56891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DB9EB1D2-4ABF-4E37-BD86-BE55379DF794}"/>
            </a:ext>
          </a:extLst>
        </xdr:cNvPr>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CEBF443B-92E4-45AD-9E5F-0E9FBA0050FF}"/>
            </a:ext>
          </a:extLst>
        </xdr:cNvPr>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4314EA73-65E9-4D25-9F8E-0FFB03C84543}"/>
            </a:ext>
          </a:extLst>
        </xdr:cNvPr>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71D6287-492A-49A1-9180-17EDA07DCFB6}"/>
            </a:ext>
          </a:extLst>
        </xdr:cNvPr>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8F046A7D-75DA-4BAE-AFCB-CEA122B31E82}"/>
            </a:ext>
          </a:extLst>
        </xdr:cNvPr>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5A9255C7-4FFB-4B64-9FB6-83978137F251}"/>
            </a:ext>
          </a:extLst>
        </xdr:cNvPr>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3AD09437-3128-4B90-A4CF-5FC5D176A7EE}"/>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2EBF29E-102C-4408-98E2-00EF72D4298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A52BCC4-B633-4163-8259-F820E4B911F3}"/>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a:extLst>
            <a:ext uri="{FF2B5EF4-FFF2-40B4-BE49-F238E27FC236}">
              <a16:creationId xmlns:a16="http://schemas.microsoft.com/office/drawing/2014/main" id="{9D589E75-DA26-4E20-8DA1-65BD458A2459}"/>
            </a:ext>
          </a:extLst>
        </xdr:cNvPr>
        <xdr:cNvCxnSpPr/>
      </xdr:nvCxnSpPr>
      <xdr:spPr>
        <a:xfrm flipV="1">
          <a:off x="4206240" y="4503420"/>
          <a:ext cx="1270" cy="10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a:extLst>
            <a:ext uri="{FF2B5EF4-FFF2-40B4-BE49-F238E27FC236}">
              <a16:creationId xmlns:a16="http://schemas.microsoft.com/office/drawing/2014/main" id="{3BFD1143-EDFA-42CF-8007-79756A61B010}"/>
            </a:ext>
          </a:extLst>
        </xdr:cNvPr>
        <xdr:cNvSpPr txBox="1"/>
      </xdr:nvSpPr>
      <xdr:spPr>
        <a:xfrm>
          <a:off x="4258945" y="556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a:extLst>
            <a:ext uri="{FF2B5EF4-FFF2-40B4-BE49-F238E27FC236}">
              <a16:creationId xmlns:a16="http://schemas.microsoft.com/office/drawing/2014/main" id="{7FD4E8FF-1B53-4DC6-A350-845E715FD4D6}"/>
            </a:ext>
          </a:extLst>
        </xdr:cNvPr>
        <xdr:cNvCxnSpPr/>
      </xdr:nvCxnSpPr>
      <xdr:spPr>
        <a:xfrm>
          <a:off x="4119245" y="555625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a:extLst>
            <a:ext uri="{FF2B5EF4-FFF2-40B4-BE49-F238E27FC236}">
              <a16:creationId xmlns:a16="http://schemas.microsoft.com/office/drawing/2014/main" id="{90C120BD-7527-455E-9A39-03B1D43C64DE}"/>
            </a:ext>
          </a:extLst>
        </xdr:cNvPr>
        <xdr:cNvSpPr txBox="1"/>
      </xdr:nvSpPr>
      <xdr:spPr>
        <a:xfrm>
          <a:off x="4258945" y="428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a:extLst>
            <a:ext uri="{FF2B5EF4-FFF2-40B4-BE49-F238E27FC236}">
              <a16:creationId xmlns:a16="http://schemas.microsoft.com/office/drawing/2014/main" id="{5A82029E-2375-43C7-982B-332FB01C7D15}"/>
            </a:ext>
          </a:extLst>
        </xdr:cNvPr>
        <xdr:cNvCxnSpPr/>
      </xdr:nvCxnSpPr>
      <xdr:spPr>
        <a:xfrm>
          <a:off x="4119245" y="45034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a:extLst>
            <a:ext uri="{FF2B5EF4-FFF2-40B4-BE49-F238E27FC236}">
              <a16:creationId xmlns:a16="http://schemas.microsoft.com/office/drawing/2014/main" id="{4DEE429D-A432-4FAB-AB73-D01DE95AA2F1}"/>
            </a:ext>
          </a:extLst>
        </xdr:cNvPr>
        <xdr:cNvSpPr txBox="1"/>
      </xdr:nvSpPr>
      <xdr:spPr>
        <a:xfrm>
          <a:off x="4258945" y="487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a:extLst>
            <a:ext uri="{FF2B5EF4-FFF2-40B4-BE49-F238E27FC236}">
              <a16:creationId xmlns:a16="http://schemas.microsoft.com/office/drawing/2014/main" id="{5D0F9285-38BD-44A1-A51B-35BB3C5F333A}"/>
            </a:ext>
          </a:extLst>
        </xdr:cNvPr>
        <xdr:cNvSpPr/>
      </xdr:nvSpPr>
      <xdr:spPr>
        <a:xfrm>
          <a:off x="4157345" y="48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a:extLst>
            <a:ext uri="{FF2B5EF4-FFF2-40B4-BE49-F238E27FC236}">
              <a16:creationId xmlns:a16="http://schemas.microsoft.com/office/drawing/2014/main" id="{E7E47A22-C5E8-4844-A43E-A3F9AE2089C7}"/>
            </a:ext>
          </a:extLst>
        </xdr:cNvPr>
        <xdr:cNvSpPr/>
      </xdr:nvSpPr>
      <xdr:spPr>
        <a:xfrm>
          <a:off x="3537585" y="48708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a:extLst>
            <a:ext uri="{FF2B5EF4-FFF2-40B4-BE49-F238E27FC236}">
              <a16:creationId xmlns:a16="http://schemas.microsoft.com/office/drawing/2014/main" id="{8B5E60DC-3BFB-4B91-8940-E0F8B55E44A2}"/>
            </a:ext>
          </a:extLst>
        </xdr:cNvPr>
        <xdr:cNvSpPr/>
      </xdr:nvSpPr>
      <xdr:spPr>
        <a:xfrm>
          <a:off x="2867025" y="48465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a:extLst>
            <a:ext uri="{FF2B5EF4-FFF2-40B4-BE49-F238E27FC236}">
              <a16:creationId xmlns:a16="http://schemas.microsoft.com/office/drawing/2014/main" id="{A6218C1F-1A82-45AB-842E-C56020AEA12B}"/>
            </a:ext>
          </a:extLst>
        </xdr:cNvPr>
        <xdr:cNvSpPr/>
      </xdr:nvSpPr>
      <xdr:spPr>
        <a:xfrm>
          <a:off x="2196465" y="4803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a:extLst>
            <a:ext uri="{FF2B5EF4-FFF2-40B4-BE49-F238E27FC236}">
              <a16:creationId xmlns:a16="http://schemas.microsoft.com/office/drawing/2014/main" id="{FFE4DC97-71EE-4C2D-A3E6-24C4A81F5CBC}"/>
            </a:ext>
          </a:extLst>
        </xdr:cNvPr>
        <xdr:cNvSpPr/>
      </xdr:nvSpPr>
      <xdr:spPr>
        <a:xfrm>
          <a:off x="1525905" y="4745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761FAFD-F37C-4B51-AA3C-74D64CDAFB29}"/>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A424C08-9552-486A-B5DE-378F4293D8CD}"/>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210102D-12F0-4A76-BE9A-6FEEEB7FA225}"/>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6226C7F-B688-48B8-A2E9-E4431BBAC131}"/>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E42A5B9-6D86-4571-B21D-DF3360B78E57}"/>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16637</xdr:rowOff>
    </xdr:from>
    <xdr:to>
      <xdr:col>23</xdr:col>
      <xdr:colOff>136525</xdr:colOff>
      <xdr:row>28</xdr:row>
      <xdr:rowOff>118237</xdr:rowOff>
    </xdr:to>
    <xdr:sp macro="" textlink="">
      <xdr:nvSpPr>
        <xdr:cNvPr id="89" name="楕円 88">
          <a:extLst>
            <a:ext uri="{FF2B5EF4-FFF2-40B4-BE49-F238E27FC236}">
              <a16:creationId xmlns:a16="http://schemas.microsoft.com/office/drawing/2014/main" id="{F5883DA9-AF29-4018-81FE-695291F96FD7}"/>
            </a:ext>
          </a:extLst>
        </xdr:cNvPr>
        <xdr:cNvSpPr/>
      </xdr:nvSpPr>
      <xdr:spPr>
        <a:xfrm>
          <a:off x="4157345" y="4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39514</xdr:rowOff>
    </xdr:from>
    <xdr:ext cx="405111" cy="259045"/>
    <xdr:sp macro="" textlink="">
      <xdr:nvSpPr>
        <xdr:cNvPr id="90" name="有形固定資産減価償却率該当値テキスト">
          <a:extLst>
            <a:ext uri="{FF2B5EF4-FFF2-40B4-BE49-F238E27FC236}">
              <a16:creationId xmlns:a16="http://schemas.microsoft.com/office/drawing/2014/main" id="{3A75EF2C-1B93-47C7-8476-FBCFE53D77D8}"/>
            </a:ext>
          </a:extLst>
        </xdr:cNvPr>
        <xdr:cNvSpPr txBox="1"/>
      </xdr:nvSpPr>
      <xdr:spPr>
        <a:xfrm>
          <a:off x="4258945" y="4565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3683</xdr:rowOff>
    </xdr:from>
    <xdr:to>
      <xdr:col>19</xdr:col>
      <xdr:colOff>187325</xdr:colOff>
      <xdr:row>28</xdr:row>
      <xdr:rowOff>105283</xdr:rowOff>
    </xdr:to>
    <xdr:sp macro="" textlink="">
      <xdr:nvSpPr>
        <xdr:cNvPr id="91" name="楕円 90">
          <a:extLst>
            <a:ext uri="{FF2B5EF4-FFF2-40B4-BE49-F238E27FC236}">
              <a16:creationId xmlns:a16="http://schemas.microsoft.com/office/drawing/2014/main" id="{62F3536A-2BC3-4C5F-8621-D245CB48C344}"/>
            </a:ext>
          </a:extLst>
        </xdr:cNvPr>
        <xdr:cNvSpPr/>
      </xdr:nvSpPr>
      <xdr:spPr>
        <a:xfrm>
          <a:off x="3537585" y="46976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54483</xdr:rowOff>
    </xdr:from>
    <xdr:to>
      <xdr:col>23</xdr:col>
      <xdr:colOff>85725</xdr:colOff>
      <xdr:row>28</xdr:row>
      <xdr:rowOff>67437</xdr:rowOff>
    </xdr:to>
    <xdr:cxnSp macro="">
      <xdr:nvCxnSpPr>
        <xdr:cNvPr id="92" name="直線コネクタ 91">
          <a:extLst>
            <a:ext uri="{FF2B5EF4-FFF2-40B4-BE49-F238E27FC236}">
              <a16:creationId xmlns:a16="http://schemas.microsoft.com/office/drawing/2014/main" id="{33DE5E82-2816-42DF-B399-549B3A8F8B3A}"/>
            </a:ext>
          </a:extLst>
        </xdr:cNvPr>
        <xdr:cNvCxnSpPr/>
      </xdr:nvCxnSpPr>
      <xdr:spPr>
        <a:xfrm>
          <a:off x="3588385" y="4748403"/>
          <a:ext cx="61976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144907</xdr:rowOff>
    </xdr:from>
    <xdr:to>
      <xdr:col>15</xdr:col>
      <xdr:colOff>187325</xdr:colOff>
      <xdr:row>28</xdr:row>
      <xdr:rowOff>75057</xdr:rowOff>
    </xdr:to>
    <xdr:sp macro="" textlink="">
      <xdr:nvSpPr>
        <xdr:cNvPr id="93" name="楕円 92">
          <a:extLst>
            <a:ext uri="{FF2B5EF4-FFF2-40B4-BE49-F238E27FC236}">
              <a16:creationId xmlns:a16="http://schemas.microsoft.com/office/drawing/2014/main" id="{EA995CD9-DB87-4674-BF5D-E9736E66E564}"/>
            </a:ext>
          </a:extLst>
        </xdr:cNvPr>
        <xdr:cNvSpPr/>
      </xdr:nvSpPr>
      <xdr:spPr>
        <a:xfrm>
          <a:off x="2867025" y="46711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24257</xdr:rowOff>
    </xdr:from>
    <xdr:to>
      <xdr:col>19</xdr:col>
      <xdr:colOff>136525</xdr:colOff>
      <xdr:row>28</xdr:row>
      <xdr:rowOff>54483</xdr:rowOff>
    </xdr:to>
    <xdr:cxnSp macro="">
      <xdr:nvCxnSpPr>
        <xdr:cNvPr id="94" name="直線コネクタ 93">
          <a:extLst>
            <a:ext uri="{FF2B5EF4-FFF2-40B4-BE49-F238E27FC236}">
              <a16:creationId xmlns:a16="http://schemas.microsoft.com/office/drawing/2014/main" id="{AD0ECF81-C584-4BE9-A2CC-89F7008842EF}"/>
            </a:ext>
          </a:extLst>
        </xdr:cNvPr>
        <xdr:cNvCxnSpPr/>
      </xdr:nvCxnSpPr>
      <xdr:spPr>
        <a:xfrm>
          <a:off x="2917825" y="4718177"/>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149225</xdr:rowOff>
    </xdr:from>
    <xdr:to>
      <xdr:col>11</xdr:col>
      <xdr:colOff>187325</xdr:colOff>
      <xdr:row>28</xdr:row>
      <xdr:rowOff>79375</xdr:rowOff>
    </xdr:to>
    <xdr:sp macro="" textlink="">
      <xdr:nvSpPr>
        <xdr:cNvPr id="95" name="楕円 94">
          <a:extLst>
            <a:ext uri="{FF2B5EF4-FFF2-40B4-BE49-F238E27FC236}">
              <a16:creationId xmlns:a16="http://schemas.microsoft.com/office/drawing/2014/main" id="{72DC12C9-0D90-40D5-8050-E0FBB9BBAAC0}"/>
            </a:ext>
          </a:extLst>
        </xdr:cNvPr>
        <xdr:cNvSpPr/>
      </xdr:nvSpPr>
      <xdr:spPr>
        <a:xfrm>
          <a:off x="2196465" y="4675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24257</xdr:rowOff>
    </xdr:from>
    <xdr:to>
      <xdr:col>15</xdr:col>
      <xdr:colOff>136525</xdr:colOff>
      <xdr:row>28</xdr:row>
      <xdr:rowOff>28575</xdr:rowOff>
    </xdr:to>
    <xdr:cxnSp macro="">
      <xdr:nvCxnSpPr>
        <xdr:cNvPr id="96" name="直線コネクタ 95">
          <a:extLst>
            <a:ext uri="{FF2B5EF4-FFF2-40B4-BE49-F238E27FC236}">
              <a16:creationId xmlns:a16="http://schemas.microsoft.com/office/drawing/2014/main" id="{6D62207C-E0FA-422B-A30A-FD2336DEF73E}"/>
            </a:ext>
          </a:extLst>
        </xdr:cNvPr>
        <xdr:cNvCxnSpPr/>
      </xdr:nvCxnSpPr>
      <xdr:spPr>
        <a:xfrm flipV="1">
          <a:off x="2247265" y="4718177"/>
          <a:ext cx="67056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131953</xdr:rowOff>
    </xdr:from>
    <xdr:to>
      <xdr:col>7</xdr:col>
      <xdr:colOff>187325</xdr:colOff>
      <xdr:row>28</xdr:row>
      <xdr:rowOff>62103</xdr:rowOff>
    </xdr:to>
    <xdr:sp macro="" textlink="">
      <xdr:nvSpPr>
        <xdr:cNvPr id="97" name="楕円 96">
          <a:extLst>
            <a:ext uri="{FF2B5EF4-FFF2-40B4-BE49-F238E27FC236}">
              <a16:creationId xmlns:a16="http://schemas.microsoft.com/office/drawing/2014/main" id="{D70E8009-27F4-4DEA-A748-0A1615251CAD}"/>
            </a:ext>
          </a:extLst>
        </xdr:cNvPr>
        <xdr:cNvSpPr/>
      </xdr:nvSpPr>
      <xdr:spPr>
        <a:xfrm>
          <a:off x="1525905" y="46582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11303</xdr:rowOff>
    </xdr:from>
    <xdr:to>
      <xdr:col>11</xdr:col>
      <xdr:colOff>136525</xdr:colOff>
      <xdr:row>28</xdr:row>
      <xdr:rowOff>28575</xdr:rowOff>
    </xdr:to>
    <xdr:cxnSp macro="">
      <xdr:nvCxnSpPr>
        <xdr:cNvPr id="98" name="直線コネクタ 97">
          <a:extLst>
            <a:ext uri="{FF2B5EF4-FFF2-40B4-BE49-F238E27FC236}">
              <a16:creationId xmlns:a16="http://schemas.microsoft.com/office/drawing/2014/main" id="{52914E60-5CBD-41DF-9871-06C3B0FE5BFB}"/>
            </a:ext>
          </a:extLst>
        </xdr:cNvPr>
        <xdr:cNvCxnSpPr/>
      </xdr:nvCxnSpPr>
      <xdr:spPr>
        <a:xfrm>
          <a:off x="1576705" y="4705223"/>
          <a:ext cx="6705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a:extLst>
            <a:ext uri="{FF2B5EF4-FFF2-40B4-BE49-F238E27FC236}">
              <a16:creationId xmlns:a16="http://schemas.microsoft.com/office/drawing/2014/main" id="{117BB15A-3737-412E-A192-F2C3615FFE46}"/>
            </a:ext>
          </a:extLst>
        </xdr:cNvPr>
        <xdr:cNvSpPr txBox="1"/>
      </xdr:nvSpPr>
      <xdr:spPr>
        <a:xfrm>
          <a:off x="3395989" y="496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a:extLst>
            <a:ext uri="{FF2B5EF4-FFF2-40B4-BE49-F238E27FC236}">
              <a16:creationId xmlns:a16="http://schemas.microsoft.com/office/drawing/2014/main" id="{ABB18AE5-C8C5-479B-91B7-5EEF5ECBA11E}"/>
            </a:ext>
          </a:extLst>
        </xdr:cNvPr>
        <xdr:cNvSpPr txBox="1"/>
      </xdr:nvSpPr>
      <xdr:spPr>
        <a:xfrm>
          <a:off x="2738129" y="49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a:extLst>
            <a:ext uri="{FF2B5EF4-FFF2-40B4-BE49-F238E27FC236}">
              <a16:creationId xmlns:a16="http://schemas.microsoft.com/office/drawing/2014/main" id="{BFBC7BC9-6DA4-42CB-AD0D-F841D67F6AB1}"/>
            </a:ext>
          </a:extLst>
        </xdr:cNvPr>
        <xdr:cNvSpPr txBox="1"/>
      </xdr:nvSpPr>
      <xdr:spPr>
        <a:xfrm>
          <a:off x="2067569" y="489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102" name="n_4aveValue有形固定資産減価償却率">
          <a:extLst>
            <a:ext uri="{FF2B5EF4-FFF2-40B4-BE49-F238E27FC236}">
              <a16:creationId xmlns:a16="http://schemas.microsoft.com/office/drawing/2014/main" id="{62D698D7-95EB-4D60-9FA9-1F3D355D9A4B}"/>
            </a:ext>
          </a:extLst>
        </xdr:cNvPr>
        <xdr:cNvSpPr txBox="1"/>
      </xdr:nvSpPr>
      <xdr:spPr>
        <a:xfrm>
          <a:off x="1397009" y="483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121810</xdr:rowOff>
    </xdr:from>
    <xdr:ext cx="405111" cy="259045"/>
    <xdr:sp macro="" textlink="">
      <xdr:nvSpPr>
        <xdr:cNvPr id="103" name="n_1mainValue有形固定資産減価償却率">
          <a:extLst>
            <a:ext uri="{FF2B5EF4-FFF2-40B4-BE49-F238E27FC236}">
              <a16:creationId xmlns:a16="http://schemas.microsoft.com/office/drawing/2014/main" id="{114AAEFD-2F29-4924-B49D-8CF3DDDF7909}"/>
            </a:ext>
          </a:extLst>
        </xdr:cNvPr>
        <xdr:cNvSpPr txBox="1"/>
      </xdr:nvSpPr>
      <xdr:spPr>
        <a:xfrm>
          <a:off x="3395989" y="4480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91584</xdr:rowOff>
    </xdr:from>
    <xdr:ext cx="405111" cy="259045"/>
    <xdr:sp macro="" textlink="">
      <xdr:nvSpPr>
        <xdr:cNvPr id="104" name="n_2mainValue有形固定資産減価償却率">
          <a:extLst>
            <a:ext uri="{FF2B5EF4-FFF2-40B4-BE49-F238E27FC236}">
              <a16:creationId xmlns:a16="http://schemas.microsoft.com/office/drawing/2014/main" id="{4D3E30BE-F151-499B-B770-C64E31F7579A}"/>
            </a:ext>
          </a:extLst>
        </xdr:cNvPr>
        <xdr:cNvSpPr txBox="1"/>
      </xdr:nvSpPr>
      <xdr:spPr>
        <a:xfrm>
          <a:off x="2738129" y="445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105" name="n_3mainValue有形固定資産減価償却率">
          <a:extLst>
            <a:ext uri="{FF2B5EF4-FFF2-40B4-BE49-F238E27FC236}">
              <a16:creationId xmlns:a16="http://schemas.microsoft.com/office/drawing/2014/main" id="{D9D89000-6577-4DEA-9078-748652AC1C2A}"/>
            </a:ext>
          </a:extLst>
        </xdr:cNvPr>
        <xdr:cNvSpPr txBox="1"/>
      </xdr:nvSpPr>
      <xdr:spPr>
        <a:xfrm>
          <a:off x="2067569" y="445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78630</xdr:rowOff>
    </xdr:from>
    <xdr:ext cx="405111" cy="259045"/>
    <xdr:sp macro="" textlink="">
      <xdr:nvSpPr>
        <xdr:cNvPr id="106" name="n_4mainValue有形固定資産減価償却率">
          <a:extLst>
            <a:ext uri="{FF2B5EF4-FFF2-40B4-BE49-F238E27FC236}">
              <a16:creationId xmlns:a16="http://schemas.microsoft.com/office/drawing/2014/main" id="{F5475DEE-46B9-4327-AF11-8EFE98805230}"/>
            </a:ext>
          </a:extLst>
        </xdr:cNvPr>
        <xdr:cNvSpPr txBox="1"/>
      </xdr:nvSpPr>
      <xdr:spPr>
        <a:xfrm>
          <a:off x="1397009" y="443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EDBCCF47-F92C-4444-BBAC-9E544912FD33}"/>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3D4A1A27-4DBE-4CD0-98D9-4068628F6C31}"/>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2455C2E7-72FB-4BE5-A2DE-276EECAA27A3}"/>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3387D753-E6E6-4859-9F02-655084065A86}"/>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A566C18-BABB-43C6-BA94-1566BBE7A171}"/>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C99E330-2B1F-439E-A8BD-2D4E9A6853A9}"/>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164073F3-3DBB-48A1-86BE-3F9CACF1FF56}"/>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5330A1AC-8BB3-4E9B-8756-FB282BBFD457}"/>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928CF4A9-1064-482B-B6D5-E3C946401C19}"/>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1F9C1B8-E5C4-40CA-B35E-37375742CC9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BEC3B29-E156-4C33-BC2E-B1CF02AC5D4F}"/>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9B4A1DA5-8211-4418-AC8C-97A08F522466}"/>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CC0CB4B3-CAC5-42A1-8CE8-BDC07ADE9AF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年度については、町民税法人税割の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や普通交付税額の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等により、債務償還比率の分母が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なり、比率が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今後、町内の開発に伴う校舎の増築工事、待機児童対策のための施設整備や耐震事業などにより債務償還比率が高くなる見込みである。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施設整備については多額の費用を要するため、基金の取り崩しと起債の抑制のバランスを見極めつつ、公債費負担の軽減に努めながら整備を進める。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A65EEE4-A282-4E42-8C3E-9B7D39ABA4F3}"/>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FDB44CE0-8772-49AA-B176-BC9005F1466C}"/>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6B20E032-F2C1-4A06-AE6E-070BC6A7378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FDA7AF3F-7845-4A03-8593-0354CF1004EC}"/>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DC3B90D7-A226-48C6-9578-2B47FF97D5CF}"/>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402F6961-0C99-4B27-B330-4F3EC805A507}"/>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a16="http://schemas.microsoft.com/office/drawing/2014/main" id="{C911DA23-A358-4AC1-B1EA-D6BD7A7B6BBE}"/>
            </a:ext>
          </a:extLst>
        </xdr:cNvPr>
        <xdr:cNvSpPr txBox="1"/>
      </xdr:nvSpPr>
      <xdr:spPr>
        <a:xfrm>
          <a:off x="9486041" y="540508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4C6CF0A6-C4F6-4324-BE68-F120D3F5E125}"/>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a16="http://schemas.microsoft.com/office/drawing/2014/main" id="{1577820D-E23A-4B1F-AB9F-5DB8F1184F01}"/>
            </a:ext>
          </a:extLst>
        </xdr:cNvPr>
        <xdr:cNvSpPr txBox="1"/>
      </xdr:nvSpPr>
      <xdr:spPr>
        <a:xfrm>
          <a:off x="9486041" y="5052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CA141BA9-AAA8-4A1A-8AF2-8152B341CB72}"/>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81D5B288-A725-4167-9C53-3F0D0D27BDC4}"/>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1C3E021-DC95-4677-A540-FBFC809F9B9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4AFDD186-CBD3-4048-B4CA-B28180F28A9C}"/>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C911C7CA-3E26-48FF-8D0F-4DA2B3208A7F}"/>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683D1D2C-6BFC-47AF-9B18-9A2B76EC2453}"/>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a:extLst>
            <a:ext uri="{FF2B5EF4-FFF2-40B4-BE49-F238E27FC236}">
              <a16:creationId xmlns:a16="http://schemas.microsoft.com/office/drawing/2014/main" id="{41EAF77F-E3A0-4752-9032-2A1FB646299C}"/>
            </a:ext>
          </a:extLst>
        </xdr:cNvPr>
        <xdr:cNvCxnSpPr/>
      </xdr:nvCxnSpPr>
      <xdr:spPr>
        <a:xfrm flipV="1">
          <a:off x="13027660" y="4442248"/>
          <a:ext cx="1269" cy="117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a:extLst>
            <a:ext uri="{FF2B5EF4-FFF2-40B4-BE49-F238E27FC236}">
              <a16:creationId xmlns:a16="http://schemas.microsoft.com/office/drawing/2014/main" id="{1A6B576E-A3A3-4DAF-AEE1-F02788E94B21}"/>
            </a:ext>
          </a:extLst>
        </xdr:cNvPr>
        <xdr:cNvSpPr txBox="1"/>
      </xdr:nvSpPr>
      <xdr:spPr>
        <a:xfrm>
          <a:off x="13080365" y="56224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a:extLst>
            <a:ext uri="{FF2B5EF4-FFF2-40B4-BE49-F238E27FC236}">
              <a16:creationId xmlns:a16="http://schemas.microsoft.com/office/drawing/2014/main" id="{B82A7A4B-7B81-4268-B2DC-8DFB92AEE4F0}"/>
            </a:ext>
          </a:extLst>
        </xdr:cNvPr>
        <xdr:cNvCxnSpPr/>
      </xdr:nvCxnSpPr>
      <xdr:spPr>
        <a:xfrm>
          <a:off x="12963525" y="5618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CC47CFE4-59B2-45C8-92FE-D1954589776F}"/>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345D5685-DE45-445F-AFD4-6979C71277C4}"/>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a:extLst>
            <a:ext uri="{FF2B5EF4-FFF2-40B4-BE49-F238E27FC236}">
              <a16:creationId xmlns:a16="http://schemas.microsoft.com/office/drawing/2014/main" id="{4DA262FF-E1C6-4DCF-82F3-80E65F2B27E6}"/>
            </a:ext>
          </a:extLst>
        </xdr:cNvPr>
        <xdr:cNvSpPr txBox="1"/>
      </xdr:nvSpPr>
      <xdr:spPr>
        <a:xfrm>
          <a:off x="13080365" y="4798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a:extLst>
            <a:ext uri="{FF2B5EF4-FFF2-40B4-BE49-F238E27FC236}">
              <a16:creationId xmlns:a16="http://schemas.microsoft.com/office/drawing/2014/main" id="{E86B39BF-942A-4106-9751-D56FC786AC56}"/>
            </a:ext>
          </a:extLst>
        </xdr:cNvPr>
        <xdr:cNvSpPr/>
      </xdr:nvSpPr>
      <xdr:spPr>
        <a:xfrm>
          <a:off x="13001625" y="4819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a:extLst>
            <a:ext uri="{FF2B5EF4-FFF2-40B4-BE49-F238E27FC236}">
              <a16:creationId xmlns:a16="http://schemas.microsoft.com/office/drawing/2014/main" id="{C37C5980-71F5-477D-A9CA-ED1530BD56DE}"/>
            </a:ext>
          </a:extLst>
        </xdr:cNvPr>
        <xdr:cNvSpPr/>
      </xdr:nvSpPr>
      <xdr:spPr>
        <a:xfrm>
          <a:off x="12359005" y="4809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a:extLst>
            <a:ext uri="{FF2B5EF4-FFF2-40B4-BE49-F238E27FC236}">
              <a16:creationId xmlns:a16="http://schemas.microsoft.com/office/drawing/2014/main" id="{1E5E4B2E-6FD2-44E0-B2FE-60E3E289F5EE}"/>
            </a:ext>
          </a:extLst>
        </xdr:cNvPr>
        <xdr:cNvSpPr/>
      </xdr:nvSpPr>
      <xdr:spPr>
        <a:xfrm>
          <a:off x="11688445" y="4809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a:extLst>
            <a:ext uri="{FF2B5EF4-FFF2-40B4-BE49-F238E27FC236}">
              <a16:creationId xmlns:a16="http://schemas.microsoft.com/office/drawing/2014/main" id="{E03ADCD3-6C21-4EB6-ABA2-1B6B9A82DF60}"/>
            </a:ext>
          </a:extLst>
        </xdr:cNvPr>
        <xdr:cNvSpPr/>
      </xdr:nvSpPr>
      <xdr:spPr>
        <a:xfrm>
          <a:off x="11017885" y="4821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a:extLst>
            <a:ext uri="{FF2B5EF4-FFF2-40B4-BE49-F238E27FC236}">
              <a16:creationId xmlns:a16="http://schemas.microsoft.com/office/drawing/2014/main" id="{1B69F07F-837C-4AEB-9925-F5861F087939}"/>
            </a:ext>
          </a:extLst>
        </xdr:cNvPr>
        <xdr:cNvSpPr/>
      </xdr:nvSpPr>
      <xdr:spPr>
        <a:xfrm>
          <a:off x="10347325" y="47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5D4AF1A-EB88-4E22-B725-0F28CB25E18E}"/>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0AB62C3-C25E-4B71-8B6E-8BA390B99A32}"/>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E65761C-CDFA-4BA2-8E74-A0FCA00C7D7D}"/>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30C0ECB-DAA9-4727-9955-80941768054E}"/>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FB8F5AC-0B34-4837-89AD-A021F032D0A1}"/>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63559</xdr:rowOff>
    </xdr:from>
    <xdr:to>
      <xdr:col>76</xdr:col>
      <xdr:colOff>73025</xdr:colOff>
      <xdr:row>28</xdr:row>
      <xdr:rowOff>165159</xdr:rowOff>
    </xdr:to>
    <xdr:sp macro="" textlink="">
      <xdr:nvSpPr>
        <xdr:cNvPr id="151" name="楕円 150">
          <a:extLst>
            <a:ext uri="{FF2B5EF4-FFF2-40B4-BE49-F238E27FC236}">
              <a16:creationId xmlns:a16="http://schemas.microsoft.com/office/drawing/2014/main" id="{47C2018F-2B8A-4A49-9D9B-B7DC96B006D3}"/>
            </a:ext>
          </a:extLst>
        </xdr:cNvPr>
        <xdr:cNvSpPr/>
      </xdr:nvSpPr>
      <xdr:spPr>
        <a:xfrm>
          <a:off x="13001625" y="47574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86436</xdr:rowOff>
    </xdr:from>
    <xdr:ext cx="469744" cy="259045"/>
    <xdr:sp macro="" textlink="">
      <xdr:nvSpPr>
        <xdr:cNvPr id="152" name="債務償還比率該当値テキスト">
          <a:extLst>
            <a:ext uri="{FF2B5EF4-FFF2-40B4-BE49-F238E27FC236}">
              <a16:creationId xmlns:a16="http://schemas.microsoft.com/office/drawing/2014/main" id="{1F14B833-1476-4C98-A364-627D8ACC3399}"/>
            </a:ext>
          </a:extLst>
        </xdr:cNvPr>
        <xdr:cNvSpPr txBox="1"/>
      </xdr:nvSpPr>
      <xdr:spPr>
        <a:xfrm>
          <a:off x="13080365" y="46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39281</xdr:rowOff>
    </xdr:from>
    <xdr:to>
      <xdr:col>72</xdr:col>
      <xdr:colOff>123825</xdr:colOff>
      <xdr:row>29</xdr:row>
      <xdr:rowOff>140881</xdr:rowOff>
    </xdr:to>
    <xdr:sp macro="" textlink="">
      <xdr:nvSpPr>
        <xdr:cNvPr id="153" name="楕円 152">
          <a:extLst>
            <a:ext uri="{FF2B5EF4-FFF2-40B4-BE49-F238E27FC236}">
              <a16:creationId xmlns:a16="http://schemas.microsoft.com/office/drawing/2014/main" id="{9DEA0947-4922-4321-864D-C2E2A20C45A2}"/>
            </a:ext>
          </a:extLst>
        </xdr:cNvPr>
        <xdr:cNvSpPr/>
      </xdr:nvSpPr>
      <xdr:spPr>
        <a:xfrm>
          <a:off x="12359005" y="490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114359</xdr:rowOff>
    </xdr:from>
    <xdr:to>
      <xdr:col>76</xdr:col>
      <xdr:colOff>22225</xdr:colOff>
      <xdr:row>29</xdr:row>
      <xdr:rowOff>90081</xdr:rowOff>
    </xdr:to>
    <xdr:cxnSp macro="">
      <xdr:nvCxnSpPr>
        <xdr:cNvPr id="154" name="直線コネクタ 153">
          <a:extLst>
            <a:ext uri="{FF2B5EF4-FFF2-40B4-BE49-F238E27FC236}">
              <a16:creationId xmlns:a16="http://schemas.microsoft.com/office/drawing/2014/main" id="{8BE6724D-2201-4C8F-9020-2C767FD307EF}"/>
            </a:ext>
          </a:extLst>
        </xdr:cNvPr>
        <xdr:cNvCxnSpPr/>
      </xdr:nvCxnSpPr>
      <xdr:spPr>
        <a:xfrm flipV="1">
          <a:off x="12409805" y="4808279"/>
          <a:ext cx="619760" cy="14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8433</xdr:rowOff>
    </xdr:from>
    <xdr:to>
      <xdr:col>68</xdr:col>
      <xdr:colOff>123825</xdr:colOff>
      <xdr:row>28</xdr:row>
      <xdr:rowOff>110033</xdr:rowOff>
    </xdr:to>
    <xdr:sp macro="" textlink="">
      <xdr:nvSpPr>
        <xdr:cNvPr id="155" name="楕円 154">
          <a:extLst>
            <a:ext uri="{FF2B5EF4-FFF2-40B4-BE49-F238E27FC236}">
              <a16:creationId xmlns:a16="http://schemas.microsoft.com/office/drawing/2014/main" id="{20C79DFD-CADE-4B87-8C4B-1447F917C498}"/>
            </a:ext>
          </a:extLst>
        </xdr:cNvPr>
        <xdr:cNvSpPr/>
      </xdr:nvSpPr>
      <xdr:spPr>
        <a:xfrm>
          <a:off x="11688445" y="47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59233</xdr:rowOff>
    </xdr:from>
    <xdr:to>
      <xdr:col>72</xdr:col>
      <xdr:colOff>73025</xdr:colOff>
      <xdr:row>29</xdr:row>
      <xdr:rowOff>90081</xdr:rowOff>
    </xdr:to>
    <xdr:cxnSp macro="">
      <xdr:nvCxnSpPr>
        <xdr:cNvPr id="156" name="直線コネクタ 155">
          <a:extLst>
            <a:ext uri="{FF2B5EF4-FFF2-40B4-BE49-F238E27FC236}">
              <a16:creationId xmlns:a16="http://schemas.microsoft.com/office/drawing/2014/main" id="{38751AE1-4649-4CE7-BFA8-EC8E5D57B1C1}"/>
            </a:ext>
          </a:extLst>
        </xdr:cNvPr>
        <xdr:cNvCxnSpPr/>
      </xdr:nvCxnSpPr>
      <xdr:spPr>
        <a:xfrm>
          <a:off x="11739245" y="4753153"/>
          <a:ext cx="670560" cy="1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104365</xdr:rowOff>
    </xdr:from>
    <xdr:to>
      <xdr:col>64</xdr:col>
      <xdr:colOff>123825</xdr:colOff>
      <xdr:row>29</xdr:row>
      <xdr:rowOff>34515</xdr:rowOff>
    </xdr:to>
    <xdr:sp macro="" textlink="">
      <xdr:nvSpPr>
        <xdr:cNvPr id="157" name="楕円 156">
          <a:extLst>
            <a:ext uri="{FF2B5EF4-FFF2-40B4-BE49-F238E27FC236}">
              <a16:creationId xmlns:a16="http://schemas.microsoft.com/office/drawing/2014/main" id="{7F65A6B2-BB7C-49B6-9387-21553D7FD2A7}"/>
            </a:ext>
          </a:extLst>
        </xdr:cNvPr>
        <xdr:cNvSpPr/>
      </xdr:nvSpPr>
      <xdr:spPr>
        <a:xfrm>
          <a:off x="11017885" y="4798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59233</xdr:rowOff>
    </xdr:from>
    <xdr:to>
      <xdr:col>68</xdr:col>
      <xdr:colOff>73025</xdr:colOff>
      <xdr:row>28</xdr:row>
      <xdr:rowOff>155165</xdr:rowOff>
    </xdr:to>
    <xdr:cxnSp macro="">
      <xdr:nvCxnSpPr>
        <xdr:cNvPr id="158" name="直線コネクタ 157">
          <a:extLst>
            <a:ext uri="{FF2B5EF4-FFF2-40B4-BE49-F238E27FC236}">
              <a16:creationId xmlns:a16="http://schemas.microsoft.com/office/drawing/2014/main" id="{902EABE4-F0C0-434A-B84D-7255547F83EC}"/>
            </a:ext>
          </a:extLst>
        </xdr:cNvPr>
        <xdr:cNvCxnSpPr/>
      </xdr:nvCxnSpPr>
      <xdr:spPr>
        <a:xfrm flipV="1">
          <a:off x="11068685" y="4753153"/>
          <a:ext cx="670560" cy="9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26640</xdr:rowOff>
    </xdr:from>
    <xdr:to>
      <xdr:col>60</xdr:col>
      <xdr:colOff>123825</xdr:colOff>
      <xdr:row>28</xdr:row>
      <xdr:rowOff>128240</xdr:rowOff>
    </xdr:to>
    <xdr:sp macro="" textlink="">
      <xdr:nvSpPr>
        <xdr:cNvPr id="159" name="楕円 158">
          <a:extLst>
            <a:ext uri="{FF2B5EF4-FFF2-40B4-BE49-F238E27FC236}">
              <a16:creationId xmlns:a16="http://schemas.microsoft.com/office/drawing/2014/main" id="{D47F6BB8-74F9-4CB3-A0DD-6B65250F7A42}"/>
            </a:ext>
          </a:extLst>
        </xdr:cNvPr>
        <xdr:cNvSpPr/>
      </xdr:nvSpPr>
      <xdr:spPr>
        <a:xfrm>
          <a:off x="10347325" y="47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77440</xdr:rowOff>
    </xdr:from>
    <xdr:to>
      <xdr:col>64</xdr:col>
      <xdr:colOff>73025</xdr:colOff>
      <xdr:row>28</xdr:row>
      <xdr:rowOff>155165</xdr:rowOff>
    </xdr:to>
    <xdr:cxnSp macro="">
      <xdr:nvCxnSpPr>
        <xdr:cNvPr id="160" name="直線コネクタ 159">
          <a:extLst>
            <a:ext uri="{FF2B5EF4-FFF2-40B4-BE49-F238E27FC236}">
              <a16:creationId xmlns:a16="http://schemas.microsoft.com/office/drawing/2014/main" id="{15B2A320-8C63-43F3-8BE3-A1C61A5A2284}"/>
            </a:ext>
          </a:extLst>
        </xdr:cNvPr>
        <xdr:cNvCxnSpPr/>
      </xdr:nvCxnSpPr>
      <xdr:spPr>
        <a:xfrm>
          <a:off x="10398125" y="4771360"/>
          <a:ext cx="67056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61" name="n_1aveValue債務償還比率">
          <a:extLst>
            <a:ext uri="{FF2B5EF4-FFF2-40B4-BE49-F238E27FC236}">
              <a16:creationId xmlns:a16="http://schemas.microsoft.com/office/drawing/2014/main" id="{D1B68E00-6056-409D-9AB3-66109095DDF8}"/>
            </a:ext>
          </a:extLst>
        </xdr:cNvPr>
        <xdr:cNvSpPr txBox="1"/>
      </xdr:nvSpPr>
      <xdr:spPr>
        <a:xfrm>
          <a:off x="12185092" y="458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a:extLst>
            <a:ext uri="{FF2B5EF4-FFF2-40B4-BE49-F238E27FC236}">
              <a16:creationId xmlns:a16="http://schemas.microsoft.com/office/drawing/2014/main" id="{B1B2B97B-5383-47E9-95EE-FFB3F1873D9A}"/>
            </a:ext>
          </a:extLst>
        </xdr:cNvPr>
        <xdr:cNvSpPr txBox="1"/>
      </xdr:nvSpPr>
      <xdr:spPr>
        <a:xfrm>
          <a:off x="11527232" y="489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a:extLst>
            <a:ext uri="{FF2B5EF4-FFF2-40B4-BE49-F238E27FC236}">
              <a16:creationId xmlns:a16="http://schemas.microsoft.com/office/drawing/2014/main" id="{B079EDD2-6E08-40D9-AD08-82B53E987B91}"/>
            </a:ext>
          </a:extLst>
        </xdr:cNvPr>
        <xdr:cNvSpPr txBox="1"/>
      </xdr:nvSpPr>
      <xdr:spPr>
        <a:xfrm>
          <a:off x="10856672" y="49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a:extLst>
            <a:ext uri="{FF2B5EF4-FFF2-40B4-BE49-F238E27FC236}">
              <a16:creationId xmlns:a16="http://schemas.microsoft.com/office/drawing/2014/main" id="{7E372944-C1FA-4EC1-BE79-2170D81EE49B}"/>
            </a:ext>
          </a:extLst>
        </xdr:cNvPr>
        <xdr:cNvSpPr txBox="1"/>
      </xdr:nvSpPr>
      <xdr:spPr>
        <a:xfrm>
          <a:off x="10186112" y="48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132008</xdr:rowOff>
    </xdr:from>
    <xdr:ext cx="469744" cy="259045"/>
    <xdr:sp macro="" textlink="">
      <xdr:nvSpPr>
        <xdr:cNvPr id="165" name="n_1mainValue債務償還比率">
          <a:extLst>
            <a:ext uri="{FF2B5EF4-FFF2-40B4-BE49-F238E27FC236}">
              <a16:creationId xmlns:a16="http://schemas.microsoft.com/office/drawing/2014/main" id="{A8685948-B1F5-4298-89D4-F16468BC52E9}"/>
            </a:ext>
          </a:extLst>
        </xdr:cNvPr>
        <xdr:cNvSpPr txBox="1"/>
      </xdr:nvSpPr>
      <xdr:spPr>
        <a:xfrm>
          <a:off x="12185092" y="499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126560</xdr:rowOff>
    </xdr:from>
    <xdr:ext cx="469744" cy="259045"/>
    <xdr:sp macro="" textlink="">
      <xdr:nvSpPr>
        <xdr:cNvPr id="166" name="n_2mainValue債務償還比率">
          <a:extLst>
            <a:ext uri="{FF2B5EF4-FFF2-40B4-BE49-F238E27FC236}">
              <a16:creationId xmlns:a16="http://schemas.microsoft.com/office/drawing/2014/main" id="{55706286-6351-46B4-81A7-DB2E868F61AB}"/>
            </a:ext>
          </a:extLst>
        </xdr:cNvPr>
        <xdr:cNvSpPr txBox="1"/>
      </xdr:nvSpPr>
      <xdr:spPr>
        <a:xfrm>
          <a:off x="11527232" y="448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51042</xdr:rowOff>
    </xdr:from>
    <xdr:ext cx="469744" cy="259045"/>
    <xdr:sp macro="" textlink="">
      <xdr:nvSpPr>
        <xdr:cNvPr id="167" name="n_3mainValue債務償還比率">
          <a:extLst>
            <a:ext uri="{FF2B5EF4-FFF2-40B4-BE49-F238E27FC236}">
              <a16:creationId xmlns:a16="http://schemas.microsoft.com/office/drawing/2014/main" id="{AFEF2BE8-AE99-4570-AEA8-5D23AD45FB4C}"/>
            </a:ext>
          </a:extLst>
        </xdr:cNvPr>
        <xdr:cNvSpPr txBox="1"/>
      </xdr:nvSpPr>
      <xdr:spPr>
        <a:xfrm>
          <a:off x="10856672" y="457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144767</xdr:rowOff>
    </xdr:from>
    <xdr:ext cx="469744" cy="259045"/>
    <xdr:sp macro="" textlink="">
      <xdr:nvSpPr>
        <xdr:cNvPr id="168" name="n_4mainValue債務償還比率">
          <a:extLst>
            <a:ext uri="{FF2B5EF4-FFF2-40B4-BE49-F238E27FC236}">
              <a16:creationId xmlns:a16="http://schemas.microsoft.com/office/drawing/2014/main" id="{4D43EA0E-2C9F-41E6-8357-B814BC0038B3}"/>
            </a:ext>
          </a:extLst>
        </xdr:cNvPr>
        <xdr:cNvSpPr txBox="1"/>
      </xdr:nvSpPr>
      <xdr:spPr>
        <a:xfrm>
          <a:off x="10186112" y="450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3D17700F-3103-4987-9D42-FA73C48FDE6E}"/>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6101DF80-C14F-434D-81C1-C896BE35274E}"/>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9715969E-8D2D-46EA-96ED-5F09643B5DF5}"/>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C2FF94E9-DADB-4AFC-83DF-6AFCF3A801BA}"/>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FF2C3F8E-204B-4DA3-B429-28AB30BFD2A2}"/>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C06B9FCD-3B2D-4F69-BBBC-E9446E679B3B}"/>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49824C-0D7E-48FD-A790-ECDE3A0E9D9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396073-7834-46A2-AF54-E9925D8DA38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D0F210-9341-47FC-90BC-11356AF9DCC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8325A1-D267-40D1-BC9B-CFF5D949682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C0622F-ECA8-4FDD-8AE0-ECB6DE34963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589F11-CE54-43DB-96F2-A4298489E1C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527D97-E1C7-41C8-B95C-B0F5CCCD54D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7EA2891-886C-4599-B086-66941E0E4E7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056C4E-FBD6-415A-A14E-BA0EB4094BD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861C86-B437-4683-8FBD-776B7BE0B85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C2DC49-290B-4DF9-AD22-CE342CD4392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19B20B-CF31-4FF2-A6DF-70D155A5147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773348-C8A8-4ABA-A326-42C69C2E8CC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5D50F8-CE8A-4FDA-8C5A-DC4AFDEBF60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4B904D-DC5E-497E-A245-4333AB2FFA5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95AE0C9-1588-4FF6-904B-B2146AA232D4}"/>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E12E540-10C0-456F-B4FA-15EDDCEDF32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E789D66-8B0B-44D0-99BA-5BCAF9B785F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2658EB-F9BE-42E0-AE1E-6A7C9A0B107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EEB411-AE48-45A6-B2BA-9CF1AC0A741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000A67F-ECAF-4BEB-B92F-3BB26858689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0C3730-4307-4222-8941-7E78B34CEB8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C27B2B4-77CB-4F8E-AC61-6C2AADCA1BB1}"/>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8CFF10-BF3E-4EBA-92A1-63CBFF58D2C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96F4E7-5BB6-42C3-B1B6-F4092A77520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52DFB3-E677-4C27-BC79-A34D3F6E289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220304-D35C-436F-A291-BCE02C5F2CB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8B18F6-52AB-442D-B5BF-1593E037EC0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C54C75-1167-4528-B4F8-D14C0E4592A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7978866-BFE8-4975-986C-8CB79DF3BBC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C17EB5-244F-434F-8B31-9C5F2D5ED21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3877B41-F59A-4CB7-BCCD-2D36A1605C5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53BF27-6EDD-485E-A426-511DDE04291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BAD2E1-E501-4FBD-AFEE-C0C68F4BC51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704297-E86F-408A-8C75-2CCB04E73F5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616256-CF2A-4187-A385-C1B66AB2909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473D96-D5C7-4E7E-9CD8-AE10CE1E765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D0C467-3677-4107-A119-219902D567B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CD75072-26A1-4501-A47A-D2FEE14A315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8E4CA6-1023-4014-94D7-60FFCC84A60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5F6F9E1-C582-42F9-904B-37F3D634C61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B7077B-36FC-40E9-BA32-B38B50A9934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F226141-CDA5-4FC6-AD2C-66AECC6BEF09}"/>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97395F7-22A4-46D8-BBA7-B6963980688C}"/>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B6556B2-C889-4AD3-A23D-7AF1757FFFA2}"/>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0F22E4F-87A4-4A01-A856-7612104DB197}"/>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FAD2399-7891-4369-91D3-BA58B578530E}"/>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0C4D069-3EF7-461E-8D82-A1EF5AD232A6}"/>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61ED152-E3F4-4200-BDC8-2BDFBE008031}"/>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97D11B6-6498-49EA-8B4E-7E3B55C9C045}"/>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61F45E4-D624-4A9E-8476-17BB2F32A8ED}"/>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0C22A46-4D37-4DFB-B546-9C4D31919FA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A4B8CCA-8485-4B66-973F-CC12E0ADD5B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1D36A79-BF50-4A18-B26B-5162B2360C83}"/>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51E8A45-C2BA-4A08-918A-6B7E179DB9E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6E245F66-CACF-40BE-BC66-88A5BEEA013D}"/>
            </a:ext>
          </a:extLst>
        </xdr:cNvPr>
        <xdr:cNvCxnSpPr/>
      </xdr:nvCxnSpPr>
      <xdr:spPr>
        <a:xfrm flipV="1">
          <a:off x="4086225" y="57435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DB0052F7-BC29-43D0-844A-480FE56D8599}"/>
            </a:ext>
          </a:extLst>
        </xdr:cNvPr>
        <xdr:cNvSpPr txBox="1"/>
      </xdr:nvSpPr>
      <xdr:spPr>
        <a:xfrm>
          <a:off x="412496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6328F047-BDCC-447B-9BAB-190F0AD2CCFD}"/>
            </a:ext>
          </a:extLst>
        </xdr:cNvPr>
        <xdr:cNvCxnSpPr/>
      </xdr:nvCxnSpPr>
      <xdr:spPr>
        <a:xfrm>
          <a:off x="402082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B5F1949C-470E-428D-B78B-D6271BED6F60}"/>
            </a:ext>
          </a:extLst>
        </xdr:cNvPr>
        <xdr:cNvSpPr txBox="1"/>
      </xdr:nvSpPr>
      <xdr:spPr>
        <a:xfrm>
          <a:off x="412496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586978A9-D572-48EB-BBD3-BC82470D658A}"/>
            </a:ext>
          </a:extLst>
        </xdr:cNvPr>
        <xdr:cNvCxnSpPr/>
      </xdr:nvCxnSpPr>
      <xdr:spPr>
        <a:xfrm>
          <a:off x="4020820" y="574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29F3FCCF-B3F4-4F39-9086-0A3BBF4F250A}"/>
            </a:ext>
          </a:extLst>
        </xdr:cNvPr>
        <xdr:cNvSpPr txBox="1"/>
      </xdr:nvSpPr>
      <xdr:spPr>
        <a:xfrm>
          <a:off x="412496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EFC7FA90-D210-41B0-9F40-8835932459E1}"/>
            </a:ext>
          </a:extLst>
        </xdr:cNvPr>
        <xdr:cNvSpPr/>
      </xdr:nvSpPr>
      <xdr:spPr>
        <a:xfrm>
          <a:off x="403606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1299271F-D159-41BB-8577-F6CC9E081447}"/>
            </a:ext>
          </a:extLst>
        </xdr:cNvPr>
        <xdr:cNvSpPr/>
      </xdr:nvSpPr>
      <xdr:spPr>
        <a:xfrm>
          <a:off x="3312160" y="6306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4D7AEAA8-06D5-443A-BE27-7B7C8783697C}"/>
            </a:ext>
          </a:extLst>
        </xdr:cNvPr>
        <xdr:cNvSpPr/>
      </xdr:nvSpPr>
      <xdr:spPr>
        <a:xfrm>
          <a:off x="251460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E754842B-4D86-4F17-B45A-400DCF0076E7}"/>
            </a:ext>
          </a:extLst>
        </xdr:cNvPr>
        <xdr:cNvSpPr/>
      </xdr:nvSpPr>
      <xdr:spPr>
        <a:xfrm>
          <a:off x="17399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E72F6DB6-013E-4D90-8C4D-4AFCC7F0F307}"/>
            </a:ext>
          </a:extLst>
        </xdr:cNvPr>
        <xdr:cNvSpPr/>
      </xdr:nvSpPr>
      <xdr:spPr>
        <a:xfrm>
          <a:off x="965200" y="6212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BBF7763-CF63-469A-A190-B653B563DC02}"/>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A54254-BF53-4F48-8310-CA637ECBA08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9A3665-F809-4126-9F44-638012DC72C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FE4F13-4AD5-414F-8244-F2BFFF8C127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39D2375-D265-46F0-A2C8-4A59661EC56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3" name="楕円 72">
          <a:extLst>
            <a:ext uri="{FF2B5EF4-FFF2-40B4-BE49-F238E27FC236}">
              <a16:creationId xmlns:a16="http://schemas.microsoft.com/office/drawing/2014/main" id="{7514608C-9676-4462-954F-4C51D47EDB14}"/>
            </a:ext>
          </a:extLst>
        </xdr:cNvPr>
        <xdr:cNvSpPr/>
      </xdr:nvSpPr>
      <xdr:spPr>
        <a:xfrm>
          <a:off x="4036060" y="615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4" name="【道路】&#10;有形固定資産減価償却率該当値テキスト">
          <a:extLst>
            <a:ext uri="{FF2B5EF4-FFF2-40B4-BE49-F238E27FC236}">
              <a16:creationId xmlns:a16="http://schemas.microsoft.com/office/drawing/2014/main" id="{16CB61E7-2459-4B87-8AF8-F64876B5746C}"/>
            </a:ext>
          </a:extLst>
        </xdr:cNvPr>
        <xdr:cNvSpPr txBox="1"/>
      </xdr:nvSpPr>
      <xdr:spPr>
        <a:xfrm>
          <a:off x="412496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5" name="楕円 74">
          <a:extLst>
            <a:ext uri="{FF2B5EF4-FFF2-40B4-BE49-F238E27FC236}">
              <a16:creationId xmlns:a16="http://schemas.microsoft.com/office/drawing/2014/main" id="{0EDFEEB3-BD28-4E25-B8C6-CF1414B97A14}"/>
            </a:ext>
          </a:extLst>
        </xdr:cNvPr>
        <xdr:cNvSpPr/>
      </xdr:nvSpPr>
      <xdr:spPr>
        <a:xfrm>
          <a:off x="3312160" y="6106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167640</xdr:rowOff>
    </xdr:to>
    <xdr:cxnSp macro="">
      <xdr:nvCxnSpPr>
        <xdr:cNvPr id="76" name="直線コネクタ 75">
          <a:extLst>
            <a:ext uri="{FF2B5EF4-FFF2-40B4-BE49-F238E27FC236}">
              <a16:creationId xmlns:a16="http://schemas.microsoft.com/office/drawing/2014/main" id="{3812BA44-EA73-4EF5-AABB-10F57E5A0B79}"/>
            </a:ext>
          </a:extLst>
        </xdr:cNvPr>
        <xdr:cNvCxnSpPr/>
      </xdr:nvCxnSpPr>
      <xdr:spPr>
        <a:xfrm>
          <a:off x="3355340" y="615696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57785</xdr:rowOff>
    </xdr:from>
    <xdr:to>
      <xdr:col>15</xdr:col>
      <xdr:colOff>101600</xdr:colOff>
      <xdr:row>36</xdr:row>
      <xdr:rowOff>159385</xdr:rowOff>
    </xdr:to>
    <xdr:sp macro="" textlink="">
      <xdr:nvSpPr>
        <xdr:cNvPr id="77" name="楕円 76">
          <a:extLst>
            <a:ext uri="{FF2B5EF4-FFF2-40B4-BE49-F238E27FC236}">
              <a16:creationId xmlns:a16="http://schemas.microsoft.com/office/drawing/2014/main" id="{6BE70390-F69B-4187-B990-1A4B9C3C02BA}"/>
            </a:ext>
          </a:extLst>
        </xdr:cNvPr>
        <xdr:cNvSpPr/>
      </xdr:nvSpPr>
      <xdr:spPr>
        <a:xfrm>
          <a:off x="25146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108585</xdr:rowOff>
    </xdr:from>
    <xdr:to>
      <xdr:col>19</xdr:col>
      <xdr:colOff>177800</xdr:colOff>
      <xdr:row>36</xdr:row>
      <xdr:rowOff>121920</xdr:rowOff>
    </xdr:to>
    <xdr:cxnSp macro="">
      <xdr:nvCxnSpPr>
        <xdr:cNvPr id="78" name="直線コネクタ 77">
          <a:extLst>
            <a:ext uri="{FF2B5EF4-FFF2-40B4-BE49-F238E27FC236}">
              <a16:creationId xmlns:a16="http://schemas.microsoft.com/office/drawing/2014/main" id="{4F0AE437-E7B1-47FE-9209-87334F4478EE}"/>
            </a:ext>
          </a:extLst>
        </xdr:cNvPr>
        <xdr:cNvCxnSpPr/>
      </xdr:nvCxnSpPr>
      <xdr:spPr>
        <a:xfrm>
          <a:off x="2565400" y="614362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9" name="楕円 78">
          <a:extLst>
            <a:ext uri="{FF2B5EF4-FFF2-40B4-BE49-F238E27FC236}">
              <a16:creationId xmlns:a16="http://schemas.microsoft.com/office/drawing/2014/main" id="{B8952926-7556-479F-909B-7D37A655A3E8}"/>
            </a:ext>
          </a:extLst>
        </xdr:cNvPr>
        <xdr:cNvSpPr/>
      </xdr:nvSpPr>
      <xdr:spPr>
        <a:xfrm>
          <a:off x="17399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108585</xdr:rowOff>
    </xdr:to>
    <xdr:cxnSp macro="">
      <xdr:nvCxnSpPr>
        <xdr:cNvPr id="80" name="直線コネクタ 79">
          <a:extLst>
            <a:ext uri="{FF2B5EF4-FFF2-40B4-BE49-F238E27FC236}">
              <a16:creationId xmlns:a16="http://schemas.microsoft.com/office/drawing/2014/main" id="{2EE8058F-565A-4164-8B8B-63AACF904424}"/>
            </a:ext>
          </a:extLst>
        </xdr:cNvPr>
        <xdr:cNvCxnSpPr/>
      </xdr:nvCxnSpPr>
      <xdr:spPr>
        <a:xfrm>
          <a:off x="1790700" y="612076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15875</xdr:rowOff>
    </xdr:from>
    <xdr:to>
      <xdr:col>6</xdr:col>
      <xdr:colOff>38100</xdr:colOff>
      <xdr:row>36</xdr:row>
      <xdr:rowOff>117475</xdr:rowOff>
    </xdr:to>
    <xdr:sp macro="" textlink="">
      <xdr:nvSpPr>
        <xdr:cNvPr id="81" name="楕円 80">
          <a:extLst>
            <a:ext uri="{FF2B5EF4-FFF2-40B4-BE49-F238E27FC236}">
              <a16:creationId xmlns:a16="http://schemas.microsoft.com/office/drawing/2014/main" id="{2D64AAE3-72CD-4A5D-A552-7D781FF19744}"/>
            </a:ext>
          </a:extLst>
        </xdr:cNvPr>
        <xdr:cNvSpPr/>
      </xdr:nvSpPr>
      <xdr:spPr>
        <a:xfrm>
          <a:off x="965200" y="6050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66675</xdr:rowOff>
    </xdr:from>
    <xdr:to>
      <xdr:col>10</xdr:col>
      <xdr:colOff>114300</xdr:colOff>
      <xdr:row>36</xdr:row>
      <xdr:rowOff>85725</xdr:rowOff>
    </xdr:to>
    <xdr:cxnSp macro="">
      <xdr:nvCxnSpPr>
        <xdr:cNvPr id="82" name="直線コネクタ 81">
          <a:extLst>
            <a:ext uri="{FF2B5EF4-FFF2-40B4-BE49-F238E27FC236}">
              <a16:creationId xmlns:a16="http://schemas.microsoft.com/office/drawing/2014/main" id="{9C456C2D-47C3-4956-A5C6-3D917095007E}"/>
            </a:ext>
          </a:extLst>
        </xdr:cNvPr>
        <xdr:cNvCxnSpPr/>
      </xdr:nvCxnSpPr>
      <xdr:spPr>
        <a:xfrm>
          <a:off x="1008380" y="6101715"/>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AE413F92-3F82-456D-907C-8AFE5BA8B27D}"/>
            </a:ext>
          </a:extLst>
        </xdr:cNvPr>
        <xdr:cNvSpPr txBox="1"/>
      </xdr:nvSpPr>
      <xdr:spPr>
        <a:xfrm>
          <a:off x="317056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D8B5FC11-FC12-4458-B99E-BC74E418F8D8}"/>
            </a:ext>
          </a:extLst>
        </xdr:cNvPr>
        <xdr:cNvSpPr txBox="1"/>
      </xdr:nvSpPr>
      <xdr:spPr>
        <a:xfrm>
          <a:off x="238570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087E7F0A-910C-450D-8818-130627D1596E}"/>
            </a:ext>
          </a:extLst>
        </xdr:cNvPr>
        <xdr:cNvSpPr txBox="1"/>
      </xdr:nvSpPr>
      <xdr:spPr>
        <a:xfrm>
          <a:off x="161100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F713B75E-F8F1-4051-AD73-E559FE28CF06}"/>
            </a:ext>
          </a:extLst>
        </xdr:cNvPr>
        <xdr:cNvSpPr txBox="1"/>
      </xdr:nvSpPr>
      <xdr:spPr>
        <a:xfrm>
          <a:off x="83630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7" name="n_1mainValue【道路】&#10;有形固定資産減価償却率">
          <a:extLst>
            <a:ext uri="{FF2B5EF4-FFF2-40B4-BE49-F238E27FC236}">
              <a16:creationId xmlns:a16="http://schemas.microsoft.com/office/drawing/2014/main" id="{7B7E2639-D123-4415-B3EA-60DF3232A60D}"/>
            </a:ext>
          </a:extLst>
        </xdr:cNvPr>
        <xdr:cNvSpPr txBox="1"/>
      </xdr:nvSpPr>
      <xdr:spPr>
        <a:xfrm>
          <a:off x="317056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4462</xdr:rowOff>
    </xdr:from>
    <xdr:ext cx="405111" cy="259045"/>
    <xdr:sp macro="" textlink="">
      <xdr:nvSpPr>
        <xdr:cNvPr id="88" name="n_2mainValue【道路】&#10;有形固定資産減価償却率">
          <a:extLst>
            <a:ext uri="{FF2B5EF4-FFF2-40B4-BE49-F238E27FC236}">
              <a16:creationId xmlns:a16="http://schemas.microsoft.com/office/drawing/2014/main" id="{ED212D31-E2F9-4AD6-92BF-D17662C26F84}"/>
            </a:ext>
          </a:extLst>
        </xdr:cNvPr>
        <xdr:cNvSpPr txBox="1"/>
      </xdr:nvSpPr>
      <xdr:spPr>
        <a:xfrm>
          <a:off x="238570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9" name="n_3mainValue【道路】&#10;有形固定資産減価償却率">
          <a:extLst>
            <a:ext uri="{FF2B5EF4-FFF2-40B4-BE49-F238E27FC236}">
              <a16:creationId xmlns:a16="http://schemas.microsoft.com/office/drawing/2014/main" id="{9CE5C1EB-90F9-4F53-8808-600EF3406BA2}"/>
            </a:ext>
          </a:extLst>
        </xdr:cNvPr>
        <xdr:cNvSpPr txBox="1"/>
      </xdr:nvSpPr>
      <xdr:spPr>
        <a:xfrm>
          <a:off x="161100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134002</xdr:rowOff>
    </xdr:from>
    <xdr:ext cx="405111" cy="259045"/>
    <xdr:sp macro="" textlink="">
      <xdr:nvSpPr>
        <xdr:cNvPr id="90" name="n_4mainValue【道路】&#10;有形固定資産減価償却率">
          <a:extLst>
            <a:ext uri="{FF2B5EF4-FFF2-40B4-BE49-F238E27FC236}">
              <a16:creationId xmlns:a16="http://schemas.microsoft.com/office/drawing/2014/main" id="{6A3DB35C-F18D-464B-BBB2-AD6A72C83075}"/>
            </a:ext>
          </a:extLst>
        </xdr:cNvPr>
        <xdr:cNvSpPr txBox="1"/>
      </xdr:nvSpPr>
      <xdr:spPr>
        <a:xfrm>
          <a:off x="83630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A8AC590-3D88-48AE-BC85-26D8EE458B5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7797947-801C-4833-8722-CED379BD88B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99B0E74-B521-427D-BFBE-A162151B46B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73FC5A3-80E6-44AC-AA36-A4E437D98EB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1AE55F9-97E2-4C8D-9F05-6434A7F7982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FF9B1EC-D88C-48CE-B858-336AFC76EE0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A66F2A0-C49B-4A60-A2BA-CFA555343E6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B7A2634-B286-47B1-A6FE-D7E8983E2B6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04B4B79-BE3C-40D6-BA54-3FCE4F9166B5}"/>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55F5EE2-50CD-4F51-8E47-8EA7E7CC748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5E400DF-08AA-4914-BE84-864C120E677C}"/>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4E97D14-9350-47DB-A8A2-4C2AB44B0E4B}"/>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C401554-1FA8-45A9-8E0A-2D5EB012F35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79355A2-E073-44EC-98D8-127675BA5B78}"/>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3377183-2B11-433F-8416-B34625387702}"/>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5922271B-23A4-4168-9196-AC920E8715E4}"/>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C09ED3C-8916-4D92-80D0-F4B1D6E86A1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EC9496AC-0354-412D-89AD-0D270FACC7C4}"/>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C986BD3-3E95-4CC7-948F-7CAD1B6E080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0DF062E-ECFE-41A3-8F43-D1B260ABA1A1}"/>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D6C7A71-308B-493C-BF3F-112F372B69F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80290EB9-99A2-4785-BB62-895FED77B8A6}"/>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80B8145-BD76-4D91-A849-B530CB130F2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DD0428A5-5AA8-4A9E-A687-26AABB22CCDB}"/>
            </a:ext>
          </a:extLst>
        </xdr:cNvPr>
        <xdr:cNvCxnSpPr/>
      </xdr:nvCxnSpPr>
      <xdr:spPr>
        <a:xfrm flipV="1">
          <a:off x="9219565" y="5846940"/>
          <a:ext cx="0" cy="1210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7868BC62-8967-404D-9593-23EA7A21443C}"/>
            </a:ext>
          </a:extLst>
        </xdr:cNvPr>
        <xdr:cNvSpPr txBox="1"/>
      </xdr:nvSpPr>
      <xdr:spPr>
        <a:xfrm>
          <a:off x="9258300" y="70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DBFC7638-C8AF-41C3-A5E5-54BC25FB31D3}"/>
            </a:ext>
          </a:extLst>
        </xdr:cNvPr>
        <xdr:cNvCxnSpPr/>
      </xdr:nvCxnSpPr>
      <xdr:spPr>
        <a:xfrm>
          <a:off x="9154160" y="7057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DB20A1FA-C8B7-4837-A05F-0E913EAFD208}"/>
            </a:ext>
          </a:extLst>
        </xdr:cNvPr>
        <xdr:cNvSpPr txBox="1"/>
      </xdr:nvSpPr>
      <xdr:spPr>
        <a:xfrm>
          <a:off x="9258300" y="56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D32C2D99-0A47-4776-807A-A333480C674E}"/>
            </a:ext>
          </a:extLst>
        </xdr:cNvPr>
        <xdr:cNvCxnSpPr/>
      </xdr:nvCxnSpPr>
      <xdr:spPr>
        <a:xfrm>
          <a:off x="9154160" y="5846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9564F7EE-A8E6-4B7E-9DA1-2FF48AD3DE2C}"/>
            </a:ext>
          </a:extLst>
        </xdr:cNvPr>
        <xdr:cNvSpPr txBox="1"/>
      </xdr:nvSpPr>
      <xdr:spPr>
        <a:xfrm>
          <a:off x="9258300" y="6536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DA7CE4D7-2360-4F23-95BE-B43B0BF7CDCF}"/>
            </a:ext>
          </a:extLst>
        </xdr:cNvPr>
        <xdr:cNvSpPr/>
      </xdr:nvSpPr>
      <xdr:spPr>
        <a:xfrm>
          <a:off x="9192260" y="6681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3B13F30F-B93E-4CF6-8125-C5154D03AE09}"/>
            </a:ext>
          </a:extLst>
        </xdr:cNvPr>
        <xdr:cNvSpPr/>
      </xdr:nvSpPr>
      <xdr:spPr>
        <a:xfrm>
          <a:off x="8445500" y="6678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0E9A0100-4662-49BF-AC45-794A9992C84D}"/>
            </a:ext>
          </a:extLst>
        </xdr:cNvPr>
        <xdr:cNvSpPr/>
      </xdr:nvSpPr>
      <xdr:spPr>
        <a:xfrm>
          <a:off x="7670800" y="6690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CBD64B26-EAEC-472B-9891-7425FA007E2F}"/>
            </a:ext>
          </a:extLst>
        </xdr:cNvPr>
        <xdr:cNvSpPr/>
      </xdr:nvSpPr>
      <xdr:spPr>
        <a:xfrm>
          <a:off x="6873240" y="666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2576D1B3-795F-41A2-8F72-8BEC46231842}"/>
            </a:ext>
          </a:extLst>
        </xdr:cNvPr>
        <xdr:cNvSpPr/>
      </xdr:nvSpPr>
      <xdr:spPr>
        <a:xfrm>
          <a:off x="6098540" y="667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0E3D12A-62AE-4694-899C-90A710F3879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FB2823-0C0F-45CF-BFB4-D905C52A1C0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E3BFEA6-CAF9-4F4F-ABD8-87C5A0EF376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3697A2B-F1C2-4696-BCA0-DD6489530B9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9857694-F340-46E1-8DBB-0F47655B795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72530</xdr:rowOff>
    </xdr:from>
    <xdr:to>
      <xdr:col>55</xdr:col>
      <xdr:colOff>50800</xdr:colOff>
      <xdr:row>42</xdr:row>
      <xdr:rowOff>2680</xdr:rowOff>
    </xdr:to>
    <xdr:sp macro="" textlink="">
      <xdr:nvSpPr>
        <xdr:cNvPr id="130" name="楕円 129">
          <a:extLst>
            <a:ext uri="{FF2B5EF4-FFF2-40B4-BE49-F238E27FC236}">
              <a16:creationId xmlns:a16="http://schemas.microsoft.com/office/drawing/2014/main" id="{5A2EC24C-502A-41E4-B8B8-FAA58E87A7CF}"/>
            </a:ext>
          </a:extLst>
        </xdr:cNvPr>
        <xdr:cNvSpPr/>
      </xdr:nvSpPr>
      <xdr:spPr>
        <a:xfrm>
          <a:off x="9192260" y="694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158907</xdr:rowOff>
    </xdr:from>
    <xdr:ext cx="469744" cy="259045"/>
    <xdr:sp macro="" textlink="">
      <xdr:nvSpPr>
        <xdr:cNvPr id="131" name="【道路】&#10;一人当たり延長該当値テキスト">
          <a:extLst>
            <a:ext uri="{FF2B5EF4-FFF2-40B4-BE49-F238E27FC236}">
              <a16:creationId xmlns:a16="http://schemas.microsoft.com/office/drawing/2014/main" id="{AABFFE5A-2AEA-429E-BB00-43A7F5F7585B}"/>
            </a:ext>
          </a:extLst>
        </xdr:cNvPr>
        <xdr:cNvSpPr txBox="1"/>
      </xdr:nvSpPr>
      <xdr:spPr>
        <a:xfrm>
          <a:off x="9258300" y="68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70434</xdr:rowOff>
    </xdr:from>
    <xdr:to>
      <xdr:col>50</xdr:col>
      <xdr:colOff>165100</xdr:colOff>
      <xdr:row>42</xdr:row>
      <xdr:rowOff>584</xdr:rowOff>
    </xdr:to>
    <xdr:sp macro="" textlink="">
      <xdr:nvSpPr>
        <xdr:cNvPr id="132" name="楕円 131">
          <a:extLst>
            <a:ext uri="{FF2B5EF4-FFF2-40B4-BE49-F238E27FC236}">
              <a16:creationId xmlns:a16="http://schemas.microsoft.com/office/drawing/2014/main" id="{0E9A3F5F-F5D9-4248-8384-DD5659B6A0E2}"/>
            </a:ext>
          </a:extLst>
        </xdr:cNvPr>
        <xdr:cNvSpPr/>
      </xdr:nvSpPr>
      <xdr:spPr>
        <a:xfrm>
          <a:off x="8445500" y="6943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121234</xdr:rowOff>
    </xdr:from>
    <xdr:to>
      <xdr:col>55</xdr:col>
      <xdr:colOff>0</xdr:colOff>
      <xdr:row>41</xdr:row>
      <xdr:rowOff>123330</xdr:rowOff>
    </xdr:to>
    <xdr:cxnSp macro="">
      <xdr:nvCxnSpPr>
        <xdr:cNvPr id="133" name="直線コネクタ 132">
          <a:extLst>
            <a:ext uri="{FF2B5EF4-FFF2-40B4-BE49-F238E27FC236}">
              <a16:creationId xmlns:a16="http://schemas.microsoft.com/office/drawing/2014/main" id="{FF82D408-7C94-4501-A6D0-E6991C6AD009}"/>
            </a:ext>
          </a:extLst>
        </xdr:cNvPr>
        <xdr:cNvCxnSpPr/>
      </xdr:nvCxnSpPr>
      <xdr:spPr>
        <a:xfrm>
          <a:off x="8496300" y="6994474"/>
          <a:ext cx="7239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70244</xdr:rowOff>
    </xdr:from>
    <xdr:to>
      <xdr:col>46</xdr:col>
      <xdr:colOff>38100</xdr:colOff>
      <xdr:row>42</xdr:row>
      <xdr:rowOff>394</xdr:rowOff>
    </xdr:to>
    <xdr:sp macro="" textlink="">
      <xdr:nvSpPr>
        <xdr:cNvPr id="134" name="楕円 133">
          <a:extLst>
            <a:ext uri="{FF2B5EF4-FFF2-40B4-BE49-F238E27FC236}">
              <a16:creationId xmlns:a16="http://schemas.microsoft.com/office/drawing/2014/main" id="{FE08A43C-54A9-4933-9949-3D947DA6C5A6}"/>
            </a:ext>
          </a:extLst>
        </xdr:cNvPr>
        <xdr:cNvSpPr/>
      </xdr:nvSpPr>
      <xdr:spPr>
        <a:xfrm>
          <a:off x="7670800" y="69434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121044</xdr:rowOff>
    </xdr:from>
    <xdr:to>
      <xdr:col>50</xdr:col>
      <xdr:colOff>114300</xdr:colOff>
      <xdr:row>41</xdr:row>
      <xdr:rowOff>121234</xdr:rowOff>
    </xdr:to>
    <xdr:cxnSp macro="">
      <xdr:nvCxnSpPr>
        <xdr:cNvPr id="135" name="直線コネクタ 134">
          <a:extLst>
            <a:ext uri="{FF2B5EF4-FFF2-40B4-BE49-F238E27FC236}">
              <a16:creationId xmlns:a16="http://schemas.microsoft.com/office/drawing/2014/main" id="{6966B527-728C-48E7-A498-5C03511B4DD6}"/>
            </a:ext>
          </a:extLst>
        </xdr:cNvPr>
        <xdr:cNvCxnSpPr/>
      </xdr:nvCxnSpPr>
      <xdr:spPr>
        <a:xfrm>
          <a:off x="7713980" y="6994284"/>
          <a:ext cx="78232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70739</xdr:rowOff>
    </xdr:from>
    <xdr:to>
      <xdr:col>41</xdr:col>
      <xdr:colOff>101600</xdr:colOff>
      <xdr:row>42</xdr:row>
      <xdr:rowOff>889</xdr:rowOff>
    </xdr:to>
    <xdr:sp macro="" textlink="">
      <xdr:nvSpPr>
        <xdr:cNvPr id="136" name="楕円 135">
          <a:extLst>
            <a:ext uri="{FF2B5EF4-FFF2-40B4-BE49-F238E27FC236}">
              <a16:creationId xmlns:a16="http://schemas.microsoft.com/office/drawing/2014/main" id="{24E779D2-E275-4D24-BD41-F5560B8C5214}"/>
            </a:ext>
          </a:extLst>
        </xdr:cNvPr>
        <xdr:cNvSpPr/>
      </xdr:nvSpPr>
      <xdr:spPr>
        <a:xfrm>
          <a:off x="6873240" y="6943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121044</xdr:rowOff>
    </xdr:from>
    <xdr:to>
      <xdr:col>45</xdr:col>
      <xdr:colOff>177800</xdr:colOff>
      <xdr:row>41</xdr:row>
      <xdr:rowOff>121539</xdr:rowOff>
    </xdr:to>
    <xdr:cxnSp macro="">
      <xdr:nvCxnSpPr>
        <xdr:cNvPr id="137" name="直線コネクタ 136">
          <a:extLst>
            <a:ext uri="{FF2B5EF4-FFF2-40B4-BE49-F238E27FC236}">
              <a16:creationId xmlns:a16="http://schemas.microsoft.com/office/drawing/2014/main" id="{224FD011-8700-46F6-8934-99814B4B9B15}"/>
            </a:ext>
          </a:extLst>
        </xdr:cNvPr>
        <xdr:cNvCxnSpPr/>
      </xdr:nvCxnSpPr>
      <xdr:spPr>
        <a:xfrm flipV="1">
          <a:off x="6924040" y="6994284"/>
          <a:ext cx="78994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71196</xdr:rowOff>
    </xdr:from>
    <xdr:to>
      <xdr:col>36</xdr:col>
      <xdr:colOff>165100</xdr:colOff>
      <xdr:row>42</xdr:row>
      <xdr:rowOff>1346</xdr:rowOff>
    </xdr:to>
    <xdr:sp macro="" textlink="">
      <xdr:nvSpPr>
        <xdr:cNvPr id="138" name="楕円 137">
          <a:extLst>
            <a:ext uri="{FF2B5EF4-FFF2-40B4-BE49-F238E27FC236}">
              <a16:creationId xmlns:a16="http://schemas.microsoft.com/office/drawing/2014/main" id="{7ADBB4C3-8E59-47FF-9906-ADDA6DCFBD4D}"/>
            </a:ext>
          </a:extLst>
        </xdr:cNvPr>
        <xdr:cNvSpPr/>
      </xdr:nvSpPr>
      <xdr:spPr>
        <a:xfrm>
          <a:off x="6098540" y="69444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121539</xdr:rowOff>
    </xdr:from>
    <xdr:to>
      <xdr:col>41</xdr:col>
      <xdr:colOff>50800</xdr:colOff>
      <xdr:row>41</xdr:row>
      <xdr:rowOff>121996</xdr:rowOff>
    </xdr:to>
    <xdr:cxnSp macro="">
      <xdr:nvCxnSpPr>
        <xdr:cNvPr id="139" name="直線コネクタ 138">
          <a:extLst>
            <a:ext uri="{FF2B5EF4-FFF2-40B4-BE49-F238E27FC236}">
              <a16:creationId xmlns:a16="http://schemas.microsoft.com/office/drawing/2014/main" id="{10A6D677-A85C-4730-BC1D-C2C1B7D73961}"/>
            </a:ext>
          </a:extLst>
        </xdr:cNvPr>
        <xdr:cNvCxnSpPr/>
      </xdr:nvCxnSpPr>
      <xdr:spPr>
        <a:xfrm flipV="1">
          <a:off x="6149340" y="6994779"/>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19CF8E3B-D3AD-4518-98F2-C67AB092CB27}"/>
            </a:ext>
          </a:extLst>
        </xdr:cNvPr>
        <xdr:cNvSpPr txBox="1"/>
      </xdr:nvSpPr>
      <xdr:spPr>
        <a:xfrm>
          <a:off x="8271587" y="64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95B44CF7-A4FE-49B0-AEC5-586CB1061B88}"/>
            </a:ext>
          </a:extLst>
        </xdr:cNvPr>
        <xdr:cNvSpPr txBox="1"/>
      </xdr:nvSpPr>
      <xdr:spPr>
        <a:xfrm>
          <a:off x="7509587" y="64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E14DCDE6-6C3A-47E2-8589-7F98B537723A}"/>
            </a:ext>
          </a:extLst>
        </xdr:cNvPr>
        <xdr:cNvSpPr txBox="1"/>
      </xdr:nvSpPr>
      <xdr:spPr>
        <a:xfrm>
          <a:off x="6712027" y="644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06B7F5B8-1442-45EF-AA71-D9B9A3DCE902}"/>
            </a:ext>
          </a:extLst>
        </xdr:cNvPr>
        <xdr:cNvSpPr txBox="1"/>
      </xdr:nvSpPr>
      <xdr:spPr>
        <a:xfrm>
          <a:off x="5937327" y="64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163161</xdr:rowOff>
    </xdr:from>
    <xdr:ext cx="469744" cy="259045"/>
    <xdr:sp macro="" textlink="">
      <xdr:nvSpPr>
        <xdr:cNvPr id="144" name="n_1mainValue【道路】&#10;一人当たり延長">
          <a:extLst>
            <a:ext uri="{FF2B5EF4-FFF2-40B4-BE49-F238E27FC236}">
              <a16:creationId xmlns:a16="http://schemas.microsoft.com/office/drawing/2014/main" id="{C9FA1413-3120-4700-8900-E382A559BCBE}"/>
            </a:ext>
          </a:extLst>
        </xdr:cNvPr>
        <xdr:cNvSpPr txBox="1"/>
      </xdr:nvSpPr>
      <xdr:spPr>
        <a:xfrm>
          <a:off x="8271587" y="703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162971</xdr:rowOff>
    </xdr:from>
    <xdr:ext cx="469744" cy="259045"/>
    <xdr:sp macro="" textlink="">
      <xdr:nvSpPr>
        <xdr:cNvPr id="145" name="n_2mainValue【道路】&#10;一人当たり延長">
          <a:extLst>
            <a:ext uri="{FF2B5EF4-FFF2-40B4-BE49-F238E27FC236}">
              <a16:creationId xmlns:a16="http://schemas.microsoft.com/office/drawing/2014/main" id="{06D940FA-2B56-4758-9963-A183F07D24DC}"/>
            </a:ext>
          </a:extLst>
        </xdr:cNvPr>
        <xdr:cNvSpPr txBox="1"/>
      </xdr:nvSpPr>
      <xdr:spPr>
        <a:xfrm>
          <a:off x="7509587" y="70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163466</xdr:rowOff>
    </xdr:from>
    <xdr:ext cx="469744" cy="259045"/>
    <xdr:sp macro="" textlink="">
      <xdr:nvSpPr>
        <xdr:cNvPr id="146" name="n_3mainValue【道路】&#10;一人当たり延長">
          <a:extLst>
            <a:ext uri="{FF2B5EF4-FFF2-40B4-BE49-F238E27FC236}">
              <a16:creationId xmlns:a16="http://schemas.microsoft.com/office/drawing/2014/main" id="{B6BD690F-39A9-44F2-ACBC-E4D15307E7E4}"/>
            </a:ext>
          </a:extLst>
        </xdr:cNvPr>
        <xdr:cNvSpPr txBox="1"/>
      </xdr:nvSpPr>
      <xdr:spPr>
        <a:xfrm>
          <a:off x="6712027" y="70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163923</xdr:rowOff>
    </xdr:from>
    <xdr:ext cx="469744" cy="259045"/>
    <xdr:sp macro="" textlink="">
      <xdr:nvSpPr>
        <xdr:cNvPr id="147" name="n_4mainValue【道路】&#10;一人当たり延長">
          <a:extLst>
            <a:ext uri="{FF2B5EF4-FFF2-40B4-BE49-F238E27FC236}">
              <a16:creationId xmlns:a16="http://schemas.microsoft.com/office/drawing/2014/main" id="{1A6C4E39-D27F-4AE1-93D8-417E260C8EA5}"/>
            </a:ext>
          </a:extLst>
        </xdr:cNvPr>
        <xdr:cNvSpPr txBox="1"/>
      </xdr:nvSpPr>
      <xdr:spPr>
        <a:xfrm>
          <a:off x="5937327" y="703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5B00EE2-1143-4454-8499-A4E0A0E140E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E5070A2-509D-4749-B7EC-4FC3CAA018B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6AA096A-CD5E-42F6-B852-E771554B8D3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67CF587-528E-4A34-8212-6F74703B797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1D52E46-769C-48A7-A1B5-AC145C23537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85C755E-9EEB-48E4-83BC-70D98C0AA26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F123098-FFDE-43CC-93CE-44EED317533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E1FE315-D880-455E-ACA5-8AE73E1FD24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345DF8B-BA8A-4B0E-AD83-94CE3135824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087A7B3-96C3-43C7-8E8E-9565ADE62D4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5036F09-8340-4811-94B4-C840C755162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FB3617B-7416-4F28-BFA0-1E093B0B14B5}"/>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CBC0FD6-5536-4114-AB2B-2C26B6650884}"/>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DE6D8E2-00E1-42DD-875A-5F8481DD2ED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D7DB14B-A45E-43C9-AE8F-569935653B24}"/>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D1DC1AD-F5C2-486B-8F3F-88595F03D1D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659AFA4A-63E2-4F87-9377-1270D6DD1A5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DD78B0E0-35C9-43E6-B8FA-9705B4AD6C8B}"/>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240A093-09CB-4FD5-A00E-B0551D1FCF24}"/>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880CB97-B91D-489E-81F6-1E9B246ACA2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3214439-F97E-4BCD-B305-3D5E8242B923}"/>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A7BD0C0-6D86-47EE-9E60-5904347F02DD}"/>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FD6FF18-9B5B-4D5D-97A3-E8E3E85110CE}"/>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A0932ED-3F28-48C2-91E6-C3F137A47D7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DDD3294-412E-4AD2-A4C9-70F43CC85CA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D8D42141-275F-4537-BE65-3435D19C0068}"/>
            </a:ext>
          </a:extLst>
        </xdr:cNvPr>
        <xdr:cNvCxnSpPr/>
      </xdr:nvCxnSpPr>
      <xdr:spPr>
        <a:xfrm flipV="1">
          <a:off x="4086225" y="928388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1218E1E-558E-4849-B15F-4C280DF6DCC1}"/>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6B3A6699-D3D0-444D-91A8-C3E653C7CD25}"/>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66028AE-F664-4D49-9397-5BFEBE4FFA21}"/>
            </a:ext>
          </a:extLst>
        </xdr:cNvPr>
        <xdr:cNvSpPr txBox="1"/>
      </xdr:nvSpPr>
      <xdr:spPr>
        <a:xfrm>
          <a:off x="4124960" y="9062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50133497-680E-439B-8DA2-3B89106EDF31}"/>
            </a:ext>
          </a:extLst>
        </xdr:cNvPr>
        <xdr:cNvCxnSpPr/>
      </xdr:nvCxnSpPr>
      <xdr:spPr>
        <a:xfrm>
          <a:off x="4020820" y="928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6AEBA46-B851-4D9C-BB32-14BDE966D314}"/>
            </a:ext>
          </a:extLst>
        </xdr:cNvPr>
        <xdr:cNvSpPr txBox="1"/>
      </xdr:nvSpPr>
      <xdr:spPr>
        <a:xfrm>
          <a:off x="412496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AD0F8B3D-82EB-4846-A525-433F827C7C2C}"/>
            </a:ext>
          </a:extLst>
        </xdr:cNvPr>
        <xdr:cNvSpPr/>
      </xdr:nvSpPr>
      <xdr:spPr>
        <a:xfrm>
          <a:off x="403606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3F714E3D-1B08-4309-BCC5-616E5CB28D9F}"/>
            </a:ext>
          </a:extLst>
        </xdr:cNvPr>
        <xdr:cNvSpPr/>
      </xdr:nvSpPr>
      <xdr:spPr>
        <a:xfrm>
          <a:off x="331216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FE3B891C-48EF-4511-B809-95E20B68E9D9}"/>
            </a:ext>
          </a:extLst>
        </xdr:cNvPr>
        <xdr:cNvSpPr/>
      </xdr:nvSpPr>
      <xdr:spPr>
        <a:xfrm>
          <a:off x="25146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BB962753-FCC6-4E63-B11A-0D055FBFA73B}"/>
            </a:ext>
          </a:extLst>
        </xdr:cNvPr>
        <xdr:cNvSpPr/>
      </xdr:nvSpPr>
      <xdr:spPr>
        <a:xfrm>
          <a:off x="17399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BC0AAF4C-EDE0-4B72-B346-467BFEF06BC9}"/>
            </a:ext>
          </a:extLst>
        </xdr:cNvPr>
        <xdr:cNvSpPr/>
      </xdr:nvSpPr>
      <xdr:spPr>
        <a:xfrm>
          <a:off x="965200" y="100554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4A5D49B-EA4B-44BA-8C9F-6F02FA0E17F2}"/>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9945BB8-87CB-441B-ACFC-798A4D7EF7F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F6EAFA-BC65-47E2-A865-D5601F92EE25}"/>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0D973BB-9322-45C4-97EC-03E54B6157D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A0392DA-4124-4CBA-9DCE-77527B11E1C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7983</xdr:rowOff>
    </xdr:from>
    <xdr:to>
      <xdr:col>24</xdr:col>
      <xdr:colOff>114300</xdr:colOff>
      <xdr:row>57</xdr:row>
      <xdr:rowOff>109583</xdr:rowOff>
    </xdr:to>
    <xdr:sp macro="" textlink="">
      <xdr:nvSpPr>
        <xdr:cNvPr id="189" name="楕円 188">
          <a:extLst>
            <a:ext uri="{FF2B5EF4-FFF2-40B4-BE49-F238E27FC236}">
              <a16:creationId xmlns:a16="http://schemas.microsoft.com/office/drawing/2014/main" id="{28607558-CDB5-4CAF-B03F-67F0B923ECCD}"/>
            </a:ext>
          </a:extLst>
        </xdr:cNvPr>
        <xdr:cNvSpPr/>
      </xdr:nvSpPr>
      <xdr:spPr>
        <a:xfrm>
          <a:off x="403606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30860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6ABA498-B8A5-4A75-829B-9631EA6FCCAA}"/>
            </a:ext>
          </a:extLst>
        </xdr:cNvPr>
        <xdr:cNvSpPr txBox="1"/>
      </xdr:nvSpPr>
      <xdr:spPr>
        <a:xfrm>
          <a:off x="4124960" y="941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91" name="楕円 190">
          <a:extLst>
            <a:ext uri="{FF2B5EF4-FFF2-40B4-BE49-F238E27FC236}">
              <a16:creationId xmlns:a16="http://schemas.microsoft.com/office/drawing/2014/main" id="{F6CF5056-7F9C-4B0B-9D46-815D45B50A51}"/>
            </a:ext>
          </a:extLst>
        </xdr:cNvPr>
        <xdr:cNvSpPr/>
      </xdr:nvSpPr>
      <xdr:spPr>
        <a:xfrm>
          <a:off x="3312160" y="9549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40822</xdr:rowOff>
    </xdr:from>
    <xdr:to>
      <xdr:col>24</xdr:col>
      <xdr:colOff>63500</xdr:colOff>
      <xdr:row>57</xdr:row>
      <xdr:rowOff>58783</xdr:rowOff>
    </xdr:to>
    <xdr:cxnSp macro="">
      <xdr:nvCxnSpPr>
        <xdr:cNvPr id="192" name="直線コネクタ 191">
          <a:extLst>
            <a:ext uri="{FF2B5EF4-FFF2-40B4-BE49-F238E27FC236}">
              <a16:creationId xmlns:a16="http://schemas.microsoft.com/office/drawing/2014/main" id="{8C070270-0C03-430F-AD4F-7F096773194C}"/>
            </a:ext>
          </a:extLst>
        </xdr:cNvPr>
        <xdr:cNvCxnSpPr/>
      </xdr:nvCxnSpPr>
      <xdr:spPr>
        <a:xfrm>
          <a:off x="3355340" y="9596302"/>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151674</xdr:rowOff>
    </xdr:from>
    <xdr:to>
      <xdr:col>15</xdr:col>
      <xdr:colOff>101600</xdr:colOff>
      <xdr:row>57</xdr:row>
      <xdr:rowOff>81824</xdr:rowOff>
    </xdr:to>
    <xdr:sp macro="" textlink="">
      <xdr:nvSpPr>
        <xdr:cNvPr id="193" name="楕円 192">
          <a:extLst>
            <a:ext uri="{FF2B5EF4-FFF2-40B4-BE49-F238E27FC236}">
              <a16:creationId xmlns:a16="http://schemas.microsoft.com/office/drawing/2014/main" id="{F94802AD-187A-4B1D-A0B6-BED890D71F6F}"/>
            </a:ext>
          </a:extLst>
        </xdr:cNvPr>
        <xdr:cNvSpPr/>
      </xdr:nvSpPr>
      <xdr:spPr>
        <a:xfrm>
          <a:off x="2514600" y="9539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31024</xdr:rowOff>
    </xdr:from>
    <xdr:to>
      <xdr:col>19</xdr:col>
      <xdr:colOff>177800</xdr:colOff>
      <xdr:row>57</xdr:row>
      <xdr:rowOff>40822</xdr:rowOff>
    </xdr:to>
    <xdr:cxnSp macro="">
      <xdr:nvCxnSpPr>
        <xdr:cNvPr id="194" name="直線コネクタ 193">
          <a:extLst>
            <a:ext uri="{FF2B5EF4-FFF2-40B4-BE49-F238E27FC236}">
              <a16:creationId xmlns:a16="http://schemas.microsoft.com/office/drawing/2014/main" id="{74D43012-5546-49E8-871D-EEC924C3B676}"/>
            </a:ext>
          </a:extLst>
        </xdr:cNvPr>
        <xdr:cNvCxnSpPr/>
      </xdr:nvCxnSpPr>
      <xdr:spPr>
        <a:xfrm>
          <a:off x="2565400" y="9586504"/>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53703</xdr:rowOff>
    </xdr:from>
    <xdr:to>
      <xdr:col>10</xdr:col>
      <xdr:colOff>165100</xdr:colOff>
      <xdr:row>57</xdr:row>
      <xdr:rowOff>155303</xdr:rowOff>
    </xdr:to>
    <xdr:sp macro="" textlink="">
      <xdr:nvSpPr>
        <xdr:cNvPr id="195" name="楕円 194">
          <a:extLst>
            <a:ext uri="{FF2B5EF4-FFF2-40B4-BE49-F238E27FC236}">
              <a16:creationId xmlns:a16="http://schemas.microsoft.com/office/drawing/2014/main" id="{5FCF2208-E1B6-468F-A2A9-72ABC8B04B39}"/>
            </a:ext>
          </a:extLst>
        </xdr:cNvPr>
        <xdr:cNvSpPr/>
      </xdr:nvSpPr>
      <xdr:spPr>
        <a:xfrm>
          <a:off x="17399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31024</xdr:rowOff>
    </xdr:from>
    <xdr:to>
      <xdr:col>15</xdr:col>
      <xdr:colOff>50800</xdr:colOff>
      <xdr:row>57</xdr:row>
      <xdr:rowOff>104503</xdr:rowOff>
    </xdr:to>
    <xdr:cxnSp macro="">
      <xdr:nvCxnSpPr>
        <xdr:cNvPr id="196" name="直線コネクタ 195">
          <a:extLst>
            <a:ext uri="{FF2B5EF4-FFF2-40B4-BE49-F238E27FC236}">
              <a16:creationId xmlns:a16="http://schemas.microsoft.com/office/drawing/2014/main" id="{EAE10DDC-F76E-4EAD-80D3-6DE6AD6FB5BA}"/>
            </a:ext>
          </a:extLst>
        </xdr:cNvPr>
        <xdr:cNvCxnSpPr/>
      </xdr:nvCxnSpPr>
      <xdr:spPr>
        <a:xfrm flipV="1">
          <a:off x="1790700" y="9586504"/>
          <a:ext cx="7747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158206</xdr:rowOff>
    </xdr:from>
    <xdr:to>
      <xdr:col>6</xdr:col>
      <xdr:colOff>38100</xdr:colOff>
      <xdr:row>58</xdr:row>
      <xdr:rowOff>88356</xdr:rowOff>
    </xdr:to>
    <xdr:sp macro="" textlink="">
      <xdr:nvSpPr>
        <xdr:cNvPr id="197" name="楕円 196">
          <a:extLst>
            <a:ext uri="{FF2B5EF4-FFF2-40B4-BE49-F238E27FC236}">
              <a16:creationId xmlns:a16="http://schemas.microsoft.com/office/drawing/2014/main" id="{93BFABDA-2828-4FFE-A442-B3F3FE35EAEF}"/>
            </a:ext>
          </a:extLst>
        </xdr:cNvPr>
        <xdr:cNvSpPr/>
      </xdr:nvSpPr>
      <xdr:spPr>
        <a:xfrm>
          <a:off x="965200" y="97136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104503</xdr:rowOff>
    </xdr:from>
    <xdr:to>
      <xdr:col>10</xdr:col>
      <xdr:colOff>114300</xdr:colOff>
      <xdr:row>58</xdr:row>
      <xdr:rowOff>37556</xdr:rowOff>
    </xdr:to>
    <xdr:cxnSp macro="">
      <xdr:nvCxnSpPr>
        <xdr:cNvPr id="198" name="直線コネクタ 197">
          <a:extLst>
            <a:ext uri="{FF2B5EF4-FFF2-40B4-BE49-F238E27FC236}">
              <a16:creationId xmlns:a16="http://schemas.microsoft.com/office/drawing/2014/main" id="{09355B77-6774-4EA4-A9A4-E18C5A74A443}"/>
            </a:ext>
          </a:extLst>
        </xdr:cNvPr>
        <xdr:cNvCxnSpPr/>
      </xdr:nvCxnSpPr>
      <xdr:spPr>
        <a:xfrm flipV="1">
          <a:off x="1008380" y="9659983"/>
          <a:ext cx="78232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98110B2-E594-4DDF-BCDD-0F9252D89B41}"/>
            </a:ext>
          </a:extLst>
        </xdr:cNvPr>
        <xdr:cNvSpPr txBox="1"/>
      </xdr:nvSpPr>
      <xdr:spPr>
        <a:xfrm>
          <a:off x="317056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CBF9BAA3-CD68-4A28-A22C-662F3246D784}"/>
            </a:ext>
          </a:extLst>
        </xdr:cNvPr>
        <xdr:cNvSpPr txBox="1"/>
      </xdr:nvSpPr>
      <xdr:spPr>
        <a:xfrm>
          <a:off x="238570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F7B368C-3E40-418A-A79E-5E19F0320CB0}"/>
            </a:ext>
          </a:extLst>
        </xdr:cNvPr>
        <xdr:cNvSpPr txBox="1"/>
      </xdr:nvSpPr>
      <xdr:spPr>
        <a:xfrm>
          <a:off x="161100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61CB0CE-E86D-4755-A533-AA9A8B1121BC}"/>
            </a:ext>
          </a:extLst>
        </xdr:cNvPr>
        <xdr:cNvSpPr txBox="1"/>
      </xdr:nvSpPr>
      <xdr:spPr>
        <a:xfrm>
          <a:off x="836304"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786EEA5-27C4-45A9-87C9-45FC0D195086}"/>
            </a:ext>
          </a:extLst>
        </xdr:cNvPr>
        <xdr:cNvSpPr txBox="1"/>
      </xdr:nvSpPr>
      <xdr:spPr>
        <a:xfrm>
          <a:off x="3170564" y="93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98351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6FCF055B-64A5-407F-B493-B2B6700E0758}"/>
            </a:ext>
          </a:extLst>
        </xdr:cNvPr>
        <xdr:cNvSpPr txBox="1"/>
      </xdr:nvSpPr>
      <xdr:spPr>
        <a:xfrm>
          <a:off x="2385704" y="931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7172BC3-9B49-4C2A-AF7F-2315E0D1E841}"/>
            </a:ext>
          </a:extLst>
        </xdr:cNvPr>
        <xdr:cNvSpPr txBox="1"/>
      </xdr:nvSpPr>
      <xdr:spPr>
        <a:xfrm>
          <a:off x="1611004" y="938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104883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6C328C0-0BEA-4B01-A5B6-9E34FF0857DB}"/>
            </a:ext>
          </a:extLst>
        </xdr:cNvPr>
        <xdr:cNvSpPr txBox="1"/>
      </xdr:nvSpPr>
      <xdr:spPr>
        <a:xfrm>
          <a:off x="836304" y="94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9481A5F-8601-40C0-944C-C817DE41294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9FA0BD4-F070-4EEF-8C3B-3E165C1C211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719A090-2E74-4766-9A47-1E419B5268A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7D33565-4046-4F76-AB00-FD4CB47B81A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DA7E085-D664-4686-BDA3-5F47FF099D4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7626C8A-DA83-4310-9AB1-9A320EF33A2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425A26D-E5BF-4BE1-86A8-DF1AF92223C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1E671B6-A10D-4124-AFCA-286F7C1CC6F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162C2C9-ACD4-450E-B410-D7BEB5C00E2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4FEE6EE-D3D4-4FAD-84FB-036AB5867D9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C139B084-2779-4630-B74A-931EC65F93FC}"/>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6BEB47C4-484E-42C6-A19D-73B52CC2092F}"/>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C6FC9138-BD5B-4B2A-9B8E-ECA682E9F935}"/>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0FE4C486-8971-472B-9C6E-E2A655D90571}"/>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E5DC9A9A-E401-4179-B28C-CBF64D8F94A1}"/>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DA54C52C-4C4D-491B-BE5A-59891192A5A0}"/>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F525AE93-3D8B-4B2A-A7CC-832FDC051D2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2CDF1164-8D10-4133-A527-01E392239CB6}"/>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2C10D27E-A00C-44F8-8D19-B8D54B1AD99D}"/>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9AEDE909-A77C-4039-ACDE-3A2982ADE3CA}"/>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9ED99BCB-60F2-4DCC-B703-BA98B57A815A}"/>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FE012801-8819-44FC-8442-5E4F12453E3E}"/>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9D3FCAE-AC00-43F1-95F0-A6EC45C0984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E91163D-1428-45CF-BE4C-BD08EEA41F63}"/>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D43FC38D-B182-49D6-8C31-A2C62E56586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63AF7413-F0CB-4D0C-9B40-0D6425E0D1A0}"/>
            </a:ext>
          </a:extLst>
        </xdr:cNvPr>
        <xdr:cNvCxnSpPr/>
      </xdr:nvCxnSpPr>
      <xdr:spPr>
        <a:xfrm flipV="1">
          <a:off x="9219565" y="9402924"/>
          <a:ext cx="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6093B21A-3028-49CD-82B6-C2D7958741C4}"/>
            </a:ext>
          </a:extLst>
        </xdr:cNvPr>
        <xdr:cNvSpPr txBox="1"/>
      </xdr:nvSpPr>
      <xdr:spPr>
        <a:xfrm>
          <a:off x="9258300" y="108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3084FDA1-9B8E-4DA9-B8BF-45413251CFF0}"/>
            </a:ext>
          </a:extLst>
        </xdr:cNvPr>
        <xdr:cNvCxnSpPr/>
      </xdr:nvCxnSpPr>
      <xdr:spPr>
        <a:xfrm>
          <a:off x="9154160" y="10859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F61441DA-D0A2-4E32-B50A-B70D37B27875}"/>
            </a:ext>
          </a:extLst>
        </xdr:cNvPr>
        <xdr:cNvSpPr txBox="1"/>
      </xdr:nvSpPr>
      <xdr:spPr>
        <a:xfrm>
          <a:off x="9258300" y="9185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26FF5F75-75A0-4EC1-90C3-79FC7B76AB26}"/>
            </a:ext>
          </a:extLst>
        </xdr:cNvPr>
        <xdr:cNvCxnSpPr/>
      </xdr:nvCxnSpPr>
      <xdr:spPr>
        <a:xfrm>
          <a:off x="9154160" y="9402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7112A8FA-D466-4426-B035-4E469FBC02EC}"/>
            </a:ext>
          </a:extLst>
        </xdr:cNvPr>
        <xdr:cNvSpPr txBox="1"/>
      </xdr:nvSpPr>
      <xdr:spPr>
        <a:xfrm>
          <a:off x="9258300" y="10596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AD9D0272-A57B-43E1-8600-104C3F8E1103}"/>
            </a:ext>
          </a:extLst>
        </xdr:cNvPr>
        <xdr:cNvSpPr/>
      </xdr:nvSpPr>
      <xdr:spPr>
        <a:xfrm>
          <a:off x="9192260" y="10741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47A78A0F-1EF7-49EB-A8F8-E5C212FB9264}"/>
            </a:ext>
          </a:extLst>
        </xdr:cNvPr>
        <xdr:cNvSpPr/>
      </xdr:nvSpPr>
      <xdr:spPr>
        <a:xfrm>
          <a:off x="8445500" y="1074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3AEAE0D1-6C4C-4B16-A36F-EF5399D875B4}"/>
            </a:ext>
          </a:extLst>
        </xdr:cNvPr>
        <xdr:cNvSpPr/>
      </xdr:nvSpPr>
      <xdr:spPr>
        <a:xfrm>
          <a:off x="7670800" y="107464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6EE85094-980E-4448-8D09-D9E90B84C202}"/>
            </a:ext>
          </a:extLst>
        </xdr:cNvPr>
        <xdr:cNvSpPr/>
      </xdr:nvSpPr>
      <xdr:spPr>
        <a:xfrm>
          <a:off x="6873240" y="107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23C9914A-3919-4CB4-B34B-0118F13ACDE2}"/>
            </a:ext>
          </a:extLst>
        </xdr:cNvPr>
        <xdr:cNvSpPr/>
      </xdr:nvSpPr>
      <xdr:spPr>
        <a:xfrm>
          <a:off x="6098540" y="107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7D1259F-BBFA-48B6-8B96-67D05343A76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4E6C710-4A5E-40A9-967C-D0A41909E6F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C06F4F4-6E40-4226-96F5-7CD5F0EDE09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EB408C0-7BA2-49FA-96ED-4B35868A285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90765DB-5C24-4191-A758-35E410EA6195}"/>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70387</xdr:rowOff>
    </xdr:from>
    <xdr:to>
      <xdr:col>55</xdr:col>
      <xdr:colOff>50800</xdr:colOff>
      <xdr:row>65</xdr:row>
      <xdr:rowOff>537</xdr:rowOff>
    </xdr:to>
    <xdr:sp macro="" textlink="">
      <xdr:nvSpPr>
        <xdr:cNvPr id="248" name="楕円 247">
          <a:extLst>
            <a:ext uri="{FF2B5EF4-FFF2-40B4-BE49-F238E27FC236}">
              <a16:creationId xmlns:a16="http://schemas.microsoft.com/office/drawing/2014/main" id="{8B167735-0E36-407F-80E3-7D86E557D559}"/>
            </a:ext>
          </a:extLst>
        </xdr:cNvPr>
        <xdr:cNvSpPr/>
      </xdr:nvSpPr>
      <xdr:spPr>
        <a:xfrm>
          <a:off x="9192260" y="10799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58517D77-F9B3-49F8-A658-D332045DB07C}"/>
            </a:ext>
          </a:extLst>
        </xdr:cNvPr>
        <xdr:cNvSpPr txBox="1"/>
      </xdr:nvSpPr>
      <xdr:spPr>
        <a:xfrm>
          <a:off x="9258300" y="10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70484</xdr:rowOff>
    </xdr:from>
    <xdr:to>
      <xdr:col>50</xdr:col>
      <xdr:colOff>165100</xdr:colOff>
      <xdr:row>65</xdr:row>
      <xdr:rowOff>634</xdr:rowOff>
    </xdr:to>
    <xdr:sp macro="" textlink="">
      <xdr:nvSpPr>
        <xdr:cNvPr id="250" name="楕円 249">
          <a:extLst>
            <a:ext uri="{FF2B5EF4-FFF2-40B4-BE49-F238E27FC236}">
              <a16:creationId xmlns:a16="http://schemas.microsoft.com/office/drawing/2014/main" id="{7A7EAD71-42FD-4119-83C5-05BC3E4A873E}"/>
            </a:ext>
          </a:extLst>
        </xdr:cNvPr>
        <xdr:cNvSpPr/>
      </xdr:nvSpPr>
      <xdr:spPr>
        <a:xfrm>
          <a:off x="8445500" y="10799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121187</xdr:rowOff>
    </xdr:from>
    <xdr:to>
      <xdr:col>55</xdr:col>
      <xdr:colOff>0</xdr:colOff>
      <xdr:row>64</xdr:row>
      <xdr:rowOff>121284</xdr:rowOff>
    </xdr:to>
    <xdr:cxnSp macro="">
      <xdr:nvCxnSpPr>
        <xdr:cNvPr id="251" name="直線コネクタ 250">
          <a:extLst>
            <a:ext uri="{FF2B5EF4-FFF2-40B4-BE49-F238E27FC236}">
              <a16:creationId xmlns:a16="http://schemas.microsoft.com/office/drawing/2014/main" id="{57257822-202B-41C9-9CA1-3FF0CAC33F13}"/>
            </a:ext>
          </a:extLst>
        </xdr:cNvPr>
        <xdr:cNvCxnSpPr/>
      </xdr:nvCxnSpPr>
      <xdr:spPr>
        <a:xfrm flipV="1">
          <a:off x="8496300" y="10850147"/>
          <a:ext cx="7239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70938</xdr:rowOff>
    </xdr:from>
    <xdr:to>
      <xdr:col>46</xdr:col>
      <xdr:colOff>38100</xdr:colOff>
      <xdr:row>65</xdr:row>
      <xdr:rowOff>1088</xdr:rowOff>
    </xdr:to>
    <xdr:sp macro="" textlink="">
      <xdr:nvSpPr>
        <xdr:cNvPr id="252" name="楕円 251">
          <a:extLst>
            <a:ext uri="{FF2B5EF4-FFF2-40B4-BE49-F238E27FC236}">
              <a16:creationId xmlns:a16="http://schemas.microsoft.com/office/drawing/2014/main" id="{8E237BEF-E095-4B73-A5D0-324A685D3177}"/>
            </a:ext>
          </a:extLst>
        </xdr:cNvPr>
        <xdr:cNvSpPr/>
      </xdr:nvSpPr>
      <xdr:spPr>
        <a:xfrm>
          <a:off x="7670800" y="10799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121284</xdr:rowOff>
    </xdr:from>
    <xdr:to>
      <xdr:col>50</xdr:col>
      <xdr:colOff>114300</xdr:colOff>
      <xdr:row>64</xdr:row>
      <xdr:rowOff>121738</xdr:rowOff>
    </xdr:to>
    <xdr:cxnSp macro="">
      <xdr:nvCxnSpPr>
        <xdr:cNvPr id="253" name="直線コネクタ 252">
          <a:extLst>
            <a:ext uri="{FF2B5EF4-FFF2-40B4-BE49-F238E27FC236}">
              <a16:creationId xmlns:a16="http://schemas.microsoft.com/office/drawing/2014/main" id="{9A485844-EE4E-4AEE-B319-DF8F9DFD49B4}"/>
            </a:ext>
          </a:extLst>
        </xdr:cNvPr>
        <xdr:cNvCxnSpPr/>
      </xdr:nvCxnSpPr>
      <xdr:spPr>
        <a:xfrm flipV="1">
          <a:off x="7713980" y="10850244"/>
          <a:ext cx="78232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73018</xdr:rowOff>
    </xdr:from>
    <xdr:to>
      <xdr:col>41</xdr:col>
      <xdr:colOff>101600</xdr:colOff>
      <xdr:row>65</xdr:row>
      <xdr:rowOff>3168</xdr:rowOff>
    </xdr:to>
    <xdr:sp macro="" textlink="">
      <xdr:nvSpPr>
        <xdr:cNvPr id="254" name="楕円 253">
          <a:extLst>
            <a:ext uri="{FF2B5EF4-FFF2-40B4-BE49-F238E27FC236}">
              <a16:creationId xmlns:a16="http://schemas.microsoft.com/office/drawing/2014/main" id="{98EB51EB-8D8C-4CAB-89B2-3B4CEFD39D3B}"/>
            </a:ext>
          </a:extLst>
        </xdr:cNvPr>
        <xdr:cNvSpPr/>
      </xdr:nvSpPr>
      <xdr:spPr>
        <a:xfrm>
          <a:off x="6873240" y="10801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121738</xdr:rowOff>
    </xdr:from>
    <xdr:to>
      <xdr:col>45</xdr:col>
      <xdr:colOff>177800</xdr:colOff>
      <xdr:row>64</xdr:row>
      <xdr:rowOff>123818</xdr:rowOff>
    </xdr:to>
    <xdr:cxnSp macro="">
      <xdr:nvCxnSpPr>
        <xdr:cNvPr id="255" name="直線コネクタ 254">
          <a:extLst>
            <a:ext uri="{FF2B5EF4-FFF2-40B4-BE49-F238E27FC236}">
              <a16:creationId xmlns:a16="http://schemas.microsoft.com/office/drawing/2014/main" id="{E51F4B50-A883-402F-A217-53A373459788}"/>
            </a:ext>
          </a:extLst>
        </xdr:cNvPr>
        <xdr:cNvCxnSpPr/>
      </xdr:nvCxnSpPr>
      <xdr:spPr>
        <a:xfrm flipV="1">
          <a:off x="6924040" y="10850698"/>
          <a:ext cx="78994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74710</xdr:rowOff>
    </xdr:from>
    <xdr:to>
      <xdr:col>36</xdr:col>
      <xdr:colOff>165100</xdr:colOff>
      <xdr:row>65</xdr:row>
      <xdr:rowOff>4860</xdr:rowOff>
    </xdr:to>
    <xdr:sp macro="" textlink="">
      <xdr:nvSpPr>
        <xdr:cNvPr id="256" name="楕円 255">
          <a:extLst>
            <a:ext uri="{FF2B5EF4-FFF2-40B4-BE49-F238E27FC236}">
              <a16:creationId xmlns:a16="http://schemas.microsoft.com/office/drawing/2014/main" id="{7E88CE57-6480-4750-9704-6BA18099AF5C}"/>
            </a:ext>
          </a:extLst>
        </xdr:cNvPr>
        <xdr:cNvSpPr/>
      </xdr:nvSpPr>
      <xdr:spPr>
        <a:xfrm>
          <a:off x="6098540" y="10803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123818</xdr:rowOff>
    </xdr:from>
    <xdr:to>
      <xdr:col>41</xdr:col>
      <xdr:colOff>50800</xdr:colOff>
      <xdr:row>64</xdr:row>
      <xdr:rowOff>125510</xdr:rowOff>
    </xdr:to>
    <xdr:cxnSp macro="">
      <xdr:nvCxnSpPr>
        <xdr:cNvPr id="257" name="直線コネクタ 256">
          <a:extLst>
            <a:ext uri="{FF2B5EF4-FFF2-40B4-BE49-F238E27FC236}">
              <a16:creationId xmlns:a16="http://schemas.microsoft.com/office/drawing/2014/main" id="{6165CCCD-40CC-47E6-A834-B4DCBEE60C95}"/>
            </a:ext>
          </a:extLst>
        </xdr:cNvPr>
        <xdr:cNvCxnSpPr/>
      </xdr:nvCxnSpPr>
      <xdr:spPr>
        <a:xfrm flipV="1">
          <a:off x="6149340" y="10852778"/>
          <a:ext cx="7747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40C2C4E6-B56A-46A6-B7BB-C35B69EB9DEF}"/>
            </a:ext>
          </a:extLst>
        </xdr:cNvPr>
        <xdr:cNvSpPr txBox="1"/>
      </xdr:nvSpPr>
      <xdr:spPr>
        <a:xfrm>
          <a:off x="8214575" y="1052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4215C5C6-9C3C-4A9A-8EB5-09CBEE031D47}"/>
            </a:ext>
          </a:extLst>
        </xdr:cNvPr>
        <xdr:cNvSpPr txBox="1"/>
      </xdr:nvSpPr>
      <xdr:spPr>
        <a:xfrm>
          <a:off x="7444955" y="10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C35191DA-0F38-4EF4-A5DE-038271EF5BAE}"/>
            </a:ext>
          </a:extLst>
        </xdr:cNvPr>
        <xdr:cNvSpPr txBox="1"/>
      </xdr:nvSpPr>
      <xdr:spPr>
        <a:xfrm>
          <a:off x="6670255" y="105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BABCDD46-C069-4D50-8BD7-BA2A89BDEEC2}"/>
            </a:ext>
          </a:extLst>
        </xdr:cNvPr>
        <xdr:cNvSpPr txBox="1"/>
      </xdr:nvSpPr>
      <xdr:spPr>
        <a:xfrm>
          <a:off x="5872695" y="1054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163211</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D734BDA6-642A-4995-98EE-79C0B6F55D33}"/>
            </a:ext>
          </a:extLst>
        </xdr:cNvPr>
        <xdr:cNvSpPr txBox="1"/>
      </xdr:nvSpPr>
      <xdr:spPr>
        <a:xfrm>
          <a:off x="8239271" y="108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163665</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15D8EDA0-E200-45EB-A004-9449C4E3DEA1}"/>
            </a:ext>
          </a:extLst>
        </xdr:cNvPr>
        <xdr:cNvSpPr txBox="1"/>
      </xdr:nvSpPr>
      <xdr:spPr>
        <a:xfrm>
          <a:off x="7477271" y="108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165745</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8923C512-651C-4BF2-87C3-C26A21192CEA}"/>
            </a:ext>
          </a:extLst>
        </xdr:cNvPr>
        <xdr:cNvSpPr txBox="1"/>
      </xdr:nvSpPr>
      <xdr:spPr>
        <a:xfrm>
          <a:off x="6702571" y="1089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167437</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5C1670DB-5D9C-48D7-8C97-BF1F66F8726D}"/>
            </a:ext>
          </a:extLst>
        </xdr:cNvPr>
        <xdr:cNvSpPr txBox="1"/>
      </xdr:nvSpPr>
      <xdr:spPr>
        <a:xfrm>
          <a:off x="5905011" y="108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FC93ADF-56CA-475C-9607-BB7818051FF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FD36D2E-C45C-488C-AD97-31F8BA4D956B}"/>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32FFE23-E015-4E73-BCB5-0537EFD5D41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E7D9C40A-5FF9-48B1-BDAA-0093755DF82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984C1D2-4430-4D52-8EDE-52129E786D5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36793D78-3E29-4B97-8950-82F61058D83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16F17095-71B0-4664-A87E-7ABFA6C9541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58E7554-5424-4169-897F-DF6F46410F5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DE5DD61-63E9-4A04-9FA6-6810A156955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3E37688-C404-499D-A41D-08432839B60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7D008D56-4782-44A5-85B6-9459E2B39B2C}"/>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E988A059-75BC-4E59-AB01-01FDD7D632DE}"/>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C24CD5-7139-4D45-B2B0-DA2624A287AB}"/>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18C5DF83-D4BF-4CF6-9822-3427C4AB25B9}"/>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D6357F8B-4BF0-43BE-A413-4F5DDB94A359}"/>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627D7E2E-1197-44B0-9C49-E11528426AA2}"/>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54CCC704-07B5-4816-AD89-45B9ABC31E6F}"/>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4F0C5D45-3B64-44B7-AA02-4C0CF31110AA}"/>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B8CDAB0-EFD6-44E3-B49A-5282D839ECC4}"/>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75E013CF-BC5D-462A-B4C5-3FDC45AA7719}"/>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95294DF3-53BA-4CB5-8596-70CB9557BDF1}"/>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B1F14BBC-E2B6-4E18-A78C-BFE01C905D97}"/>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62C506E4-18CB-4848-86A1-FC09CB3AF843}"/>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810169E4-29AB-437A-A375-95D6E408286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D89CB6D7-DD3B-45A2-B7C5-09A18B41317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4A76C914-600F-4BEB-8221-A2790A6CC1CE}"/>
            </a:ext>
          </a:extLst>
        </xdr:cNvPr>
        <xdr:cNvCxnSpPr/>
      </xdr:nvCxnSpPr>
      <xdr:spPr>
        <a:xfrm flipV="1">
          <a:off x="4086225" y="13036187"/>
          <a:ext cx="0" cy="154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A2E3BEC5-1A0D-4EEB-AE7F-ECF562ED1D89}"/>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4FD32872-A249-478A-915A-735D74365936}"/>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B0985C50-2E20-439F-B691-ECE293ECC124}"/>
            </a:ext>
          </a:extLst>
        </xdr:cNvPr>
        <xdr:cNvSpPr txBox="1"/>
      </xdr:nvSpPr>
      <xdr:spPr>
        <a:xfrm>
          <a:off x="4124960" y="12815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34A088E5-CDE5-4662-8146-734F6F09E7C4}"/>
            </a:ext>
          </a:extLst>
        </xdr:cNvPr>
        <xdr:cNvCxnSpPr/>
      </xdr:nvCxnSpPr>
      <xdr:spPr>
        <a:xfrm>
          <a:off x="402082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54588333-79FE-4F59-9E38-0E53BF43BE0D}"/>
            </a:ext>
          </a:extLst>
        </xdr:cNvPr>
        <xdr:cNvSpPr txBox="1"/>
      </xdr:nvSpPr>
      <xdr:spPr>
        <a:xfrm>
          <a:off x="4124960" y="13940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BC0A40CA-E21C-4713-A0A1-2029188214B9}"/>
            </a:ext>
          </a:extLst>
        </xdr:cNvPr>
        <xdr:cNvSpPr/>
      </xdr:nvSpPr>
      <xdr:spPr>
        <a:xfrm>
          <a:off x="403606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C4FAD5F7-4C45-4513-8070-D787066F19C3}"/>
            </a:ext>
          </a:extLst>
        </xdr:cNvPr>
        <xdr:cNvSpPr/>
      </xdr:nvSpPr>
      <xdr:spPr>
        <a:xfrm>
          <a:off x="3312160" y="13950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BFA4421B-2FF3-4828-B1B0-D602128F0741}"/>
            </a:ext>
          </a:extLst>
        </xdr:cNvPr>
        <xdr:cNvSpPr/>
      </xdr:nvSpPr>
      <xdr:spPr>
        <a:xfrm>
          <a:off x="2514600" y="13884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47773551-31E3-409B-81AE-5F33CAA1BCDF}"/>
            </a:ext>
          </a:extLst>
        </xdr:cNvPr>
        <xdr:cNvSpPr/>
      </xdr:nvSpPr>
      <xdr:spPr>
        <a:xfrm>
          <a:off x="173990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4CC94A1B-9FE9-491D-9C47-95FEC9FFDAE3}"/>
            </a:ext>
          </a:extLst>
        </xdr:cNvPr>
        <xdr:cNvSpPr/>
      </xdr:nvSpPr>
      <xdr:spPr>
        <a:xfrm>
          <a:off x="96520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C616F2-F40B-417F-94D1-88F702022BC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BDBCB5C-EDC4-4026-99D4-B174E5B477C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51B7F27-7396-40EE-A169-FBF397D16E5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1AD940C-8954-4FCC-A5D9-A81A6973BF4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52AB2272-8DAA-469A-B7DD-548D8A29968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307" name="楕円 306">
          <a:extLst>
            <a:ext uri="{FF2B5EF4-FFF2-40B4-BE49-F238E27FC236}">
              <a16:creationId xmlns:a16="http://schemas.microsoft.com/office/drawing/2014/main" id="{F8011A05-4E50-4BD3-B178-CBAB4C188B06}"/>
            </a:ext>
          </a:extLst>
        </xdr:cNvPr>
        <xdr:cNvSpPr/>
      </xdr:nvSpPr>
      <xdr:spPr>
        <a:xfrm>
          <a:off x="4036060" y="13548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160400</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9028CAFE-6399-433A-8835-C4813A510AA0}"/>
            </a:ext>
          </a:extLst>
        </xdr:cNvPr>
        <xdr:cNvSpPr txBox="1"/>
      </xdr:nvSpPr>
      <xdr:spPr>
        <a:xfrm>
          <a:off x="4124960" y="134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114663</xdr:rowOff>
    </xdr:from>
    <xdr:to>
      <xdr:col>20</xdr:col>
      <xdr:colOff>38100</xdr:colOff>
      <xdr:row>81</xdr:row>
      <xdr:rowOff>44813</xdr:rowOff>
    </xdr:to>
    <xdr:sp macro="" textlink="">
      <xdr:nvSpPr>
        <xdr:cNvPr id="309" name="楕円 308">
          <a:extLst>
            <a:ext uri="{FF2B5EF4-FFF2-40B4-BE49-F238E27FC236}">
              <a16:creationId xmlns:a16="http://schemas.microsoft.com/office/drawing/2014/main" id="{9D5317DE-006D-4570-8C13-5FBA54BBBDAA}"/>
            </a:ext>
          </a:extLst>
        </xdr:cNvPr>
        <xdr:cNvSpPr/>
      </xdr:nvSpPr>
      <xdr:spPr>
        <a:xfrm>
          <a:off x="3312160" y="13525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165463</xdr:rowOff>
    </xdr:from>
    <xdr:to>
      <xdr:col>24</xdr:col>
      <xdr:colOff>63500</xdr:colOff>
      <xdr:row>81</xdr:row>
      <xdr:rowOff>16873</xdr:rowOff>
    </xdr:to>
    <xdr:cxnSp macro="">
      <xdr:nvCxnSpPr>
        <xdr:cNvPr id="310" name="直線コネクタ 309">
          <a:extLst>
            <a:ext uri="{FF2B5EF4-FFF2-40B4-BE49-F238E27FC236}">
              <a16:creationId xmlns:a16="http://schemas.microsoft.com/office/drawing/2014/main" id="{AA0B04F3-013B-4322-97C3-50C177E4A573}"/>
            </a:ext>
          </a:extLst>
        </xdr:cNvPr>
        <xdr:cNvCxnSpPr/>
      </xdr:nvCxnSpPr>
      <xdr:spPr>
        <a:xfrm>
          <a:off x="3355340" y="13576663"/>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11" name="楕円 310">
          <a:extLst>
            <a:ext uri="{FF2B5EF4-FFF2-40B4-BE49-F238E27FC236}">
              <a16:creationId xmlns:a16="http://schemas.microsoft.com/office/drawing/2014/main" id="{94CCD386-FC3A-4818-B43B-113AC9C4A998}"/>
            </a:ext>
          </a:extLst>
        </xdr:cNvPr>
        <xdr:cNvSpPr/>
      </xdr:nvSpPr>
      <xdr:spPr>
        <a:xfrm>
          <a:off x="2514600" y="13489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165463</xdr:rowOff>
    </xdr:to>
    <xdr:cxnSp macro="">
      <xdr:nvCxnSpPr>
        <xdr:cNvPr id="312" name="直線コネクタ 311">
          <a:extLst>
            <a:ext uri="{FF2B5EF4-FFF2-40B4-BE49-F238E27FC236}">
              <a16:creationId xmlns:a16="http://schemas.microsoft.com/office/drawing/2014/main" id="{C9D49A86-9C8E-4596-BA4C-CEF5560041FD}"/>
            </a:ext>
          </a:extLst>
        </xdr:cNvPr>
        <xdr:cNvCxnSpPr/>
      </xdr:nvCxnSpPr>
      <xdr:spPr>
        <a:xfrm>
          <a:off x="2565400" y="13540739"/>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13" name="楕円 312">
          <a:extLst>
            <a:ext uri="{FF2B5EF4-FFF2-40B4-BE49-F238E27FC236}">
              <a16:creationId xmlns:a16="http://schemas.microsoft.com/office/drawing/2014/main" id="{1F4A0219-5097-4D90-BCE8-7F156E4E8057}"/>
            </a:ext>
          </a:extLst>
        </xdr:cNvPr>
        <xdr:cNvSpPr/>
      </xdr:nvSpPr>
      <xdr:spPr>
        <a:xfrm>
          <a:off x="1739900" y="134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93618</xdr:rowOff>
    </xdr:from>
    <xdr:to>
      <xdr:col>15</xdr:col>
      <xdr:colOff>50800</xdr:colOff>
      <xdr:row>80</xdr:row>
      <xdr:rowOff>129539</xdr:rowOff>
    </xdr:to>
    <xdr:cxnSp macro="">
      <xdr:nvCxnSpPr>
        <xdr:cNvPr id="314" name="直線コネクタ 313">
          <a:extLst>
            <a:ext uri="{FF2B5EF4-FFF2-40B4-BE49-F238E27FC236}">
              <a16:creationId xmlns:a16="http://schemas.microsoft.com/office/drawing/2014/main" id="{72DCB4BE-6CAB-4B6F-AA74-4BCBADDDD164}"/>
            </a:ext>
          </a:extLst>
        </xdr:cNvPr>
        <xdr:cNvCxnSpPr/>
      </xdr:nvCxnSpPr>
      <xdr:spPr>
        <a:xfrm>
          <a:off x="1790700" y="13504818"/>
          <a:ext cx="7747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6894</xdr:rowOff>
    </xdr:from>
    <xdr:to>
      <xdr:col>6</xdr:col>
      <xdr:colOff>38100</xdr:colOff>
      <xdr:row>80</xdr:row>
      <xdr:rowOff>108494</xdr:rowOff>
    </xdr:to>
    <xdr:sp macro="" textlink="">
      <xdr:nvSpPr>
        <xdr:cNvPr id="315" name="楕円 314">
          <a:extLst>
            <a:ext uri="{FF2B5EF4-FFF2-40B4-BE49-F238E27FC236}">
              <a16:creationId xmlns:a16="http://schemas.microsoft.com/office/drawing/2014/main" id="{A53A2021-8E5F-48BD-BF70-DF3053D7EAC7}"/>
            </a:ext>
          </a:extLst>
        </xdr:cNvPr>
        <xdr:cNvSpPr/>
      </xdr:nvSpPr>
      <xdr:spPr>
        <a:xfrm>
          <a:off x="965200" y="13418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57694</xdr:rowOff>
    </xdr:from>
    <xdr:to>
      <xdr:col>10</xdr:col>
      <xdr:colOff>114300</xdr:colOff>
      <xdr:row>80</xdr:row>
      <xdr:rowOff>93618</xdr:rowOff>
    </xdr:to>
    <xdr:cxnSp macro="">
      <xdr:nvCxnSpPr>
        <xdr:cNvPr id="316" name="直線コネクタ 315">
          <a:extLst>
            <a:ext uri="{FF2B5EF4-FFF2-40B4-BE49-F238E27FC236}">
              <a16:creationId xmlns:a16="http://schemas.microsoft.com/office/drawing/2014/main" id="{2E8D426D-997A-4C66-AEB5-08858E5CD0EF}"/>
            </a:ext>
          </a:extLst>
        </xdr:cNvPr>
        <xdr:cNvCxnSpPr/>
      </xdr:nvCxnSpPr>
      <xdr:spPr>
        <a:xfrm>
          <a:off x="1008380" y="13468894"/>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a:extLst>
            <a:ext uri="{FF2B5EF4-FFF2-40B4-BE49-F238E27FC236}">
              <a16:creationId xmlns:a16="http://schemas.microsoft.com/office/drawing/2014/main" id="{1F2D8B90-F594-4FC4-AAE9-4C7C5A52CF6A}"/>
            </a:ext>
          </a:extLst>
        </xdr:cNvPr>
        <xdr:cNvSpPr txBox="1"/>
      </xdr:nvSpPr>
      <xdr:spPr>
        <a:xfrm>
          <a:off x="3170564" y="1404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a:extLst>
            <a:ext uri="{FF2B5EF4-FFF2-40B4-BE49-F238E27FC236}">
              <a16:creationId xmlns:a16="http://schemas.microsoft.com/office/drawing/2014/main" id="{B452BE51-F4F6-42A7-A7A9-5F6B63252CDF}"/>
            </a:ext>
          </a:extLst>
        </xdr:cNvPr>
        <xdr:cNvSpPr txBox="1"/>
      </xdr:nvSpPr>
      <xdr:spPr>
        <a:xfrm>
          <a:off x="2385704" y="139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a:extLst>
            <a:ext uri="{FF2B5EF4-FFF2-40B4-BE49-F238E27FC236}">
              <a16:creationId xmlns:a16="http://schemas.microsoft.com/office/drawing/2014/main" id="{1E3C729E-581E-47EC-9C95-E398756A0015}"/>
            </a:ext>
          </a:extLst>
        </xdr:cNvPr>
        <xdr:cNvSpPr txBox="1"/>
      </xdr:nvSpPr>
      <xdr:spPr>
        <a:xfrm>
          <a:off x="1611004" y="140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a:extLst>
            <a:ext uri="{FF2B5EF4-FFF2-40B4-BE49-F238E27FC236}">
              <a16:creationId xmlns:a16="http://schemas.microsoft.com/office/drawing/2014/main" id="{7492EFBB-3C30-4E91-A608-494ADDA3BB31}"/>
            </a:ext>
          </a:extLst>
        </xdr:cNvPr>
        <xdr:cNvSpPr txBox="1"/>
      </xdr:nvSpPr>
      <xdr:spPr>
        <a:xfrm>
          <a:off x="83630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61340</xdr:rowOff>
    </xdr:from>
    <xdr:ext cx="405111" cy="259045"/>
    <xdr:sp macro="" textlink="">
      <xdr:nvSpPr>
        <xdr:cNvPr id="321" name="n_1mainValue【公営住宅】&#10;有形固定資産減価償却率">
          <a:extLst>
            <a:ext uri="{FF2B5EF4-FFF2-40B4-BE49-F238E27FC236}">
              <a16:creationId xmlns:a16="http://schemas.microsoft.com/office/drawing/2014/main" id="{72A73B96-50E3-42D5-96C7-8A29E4E13286}"/>
            </a:ext>
          </a:extLst>
        </xdr:cNvPr>
        <xdr:cNvSpPr txBox="1"/>
      </xdr:nvSpPr>
      <xdr:spPr>
        <a:xfrm>
          <a:off x="3170564" y="1330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22" name="n_2mainValue【公営住宅】&#10;有形固定資産減価償却率">
          <a:extLst>
            <a:ext uri="{FF2B5EF4-FFF2-40B4-BE49-F238E27FC236}">
              <a16:creationId xmlns:a16="http://schemas.microsoft.com/office/drawing/2014/main" id="{C034CFE4-C5F6-4EC5-8D99-D24BF3D9C89F}"/>
            </a:ext>
          </a:extLst>
        </xdr:cNvPr>
        <xdr:cNvSpPr txBox="1"/>
      </xdr:nvSpPr>
      <xdr:spPr>
        <a:xfrm>
          <a:off x="2385704" y="1326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3" name="n_3mainValue【公営住宅】&#10;有形固定資産減価償却率">
          <a:extLst>
            <a:ext uri="{FF2B5EF4-FFF2-40B4-BE49-F238E27FC236}">
              <a16:creationId xmlns:a16="http://schemas.microsoft.com/office/drawing/2014/main" id="{417DA63A-F0D1-4F01-90DE-52F82313B71A}"/>
            </a:ext>
          </a:extLst>
        </xdr:cNvPr>
        <xdr:cNvSpPr txBox="1"/>
      </xdr:nvSpPr>
      <xdr:spPr>
        <a:xfrm>
          <a:off x="1611004" y="1323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125021</xdr:rowOff>
    </xdr:from>
    <xdr:ext cx="405111" cy="259045"/>
    <xdr:sp macro="" textlink="">
      <xdr:nvSpPr>
        <xdr:cNvPr id="324" name="n_4mainValue【公営住宅】&#10;有形固定資産減価償却率">
          <a:extLst>
            <a:ext uri="{FF2B5EF4-FFF2-40B4-BE49-F238E27FC236}">
              <a16:creationId xmlns:a16="http://schemas.microsoft.com/office/drawing/2014/main" id="{37E42DF9-6182-484E-9638-7B45CA579C5D}"/>
            </a:ext>
          </a:extLst>
        </xdr:cNvPr>
        <xdr:cNvSpPr txBox="1"/>
      </xdr:nvSpPr>
      <xdr:spPr>
        <a:xfrm>
          <a:off x="83630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79BF7655-8718-4B3C-9011-C678A1A930F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13055F0E-A0FA-4A24-A93E-BDEFF11B826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BD168ABE-B7AC-45CA-A404-7B4BB0B19A0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A987AD30-36BD-4A9E-9A7A-8FB4C2CB89B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7E2CA584-44C7-4300-A1F5-06CE518A550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DCFC8ADE-ED63-4421-BDFB-FB8080E121B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EB72B44E-9F9B-463E-94E5-E1842B7CD20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9003F91A-95AD-44F0-946A-34697F34434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FB18B38F-CDF9-43D1-966E-D25C9BD6D2E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44D9059A-6655-48E0-A981-2470E16EC10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EAF2798E-3311-44D2-B2DF-7A7994C64B3A}"/>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0FBAAC97-4D29-4357-96E5-7513CBC517D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7C2D9D3E-59C5-41DF-AC5B-D7E8FAFAD4BE}"/>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63AC22C5-987F-4E26-904B-BC1962DCD75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9BB449AE-01D8-4188-BB90-ADEBD6C2089B}"/>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BDE93D9B-39D5-4011-B8C2-C4EB8DA62687}"/>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57E9A331-9D31-4761-8C59-C5532756029E}"/>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3162750F-49D9-4636-9C48-2D24261BCA1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19A9C89-F9ED-4925-A335-878EEF08383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EE98E3D9-09A8-455E-BC93-AFDD57335C18}"/>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C843647A-DE75-467C-BA4A-4735522B608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0B1B2893-04A0-44A0-A0F3-4A3205FA9F27}"/>
            </a:ext>
          </a:extLst>
        </xdr:cNvPr>
        <xdr:cNvCxnSpPr/>
      </xdr:nvCxnSpPr>
      <xdr:spPr>
        <a:xfrm flipV="1">
          <a:off x="9219565" y="13244779"/>
          <a:ext cx="0" cy="12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A2641060-0633-4851-B36B-54F0E1EC69C8}"/>
            </a:ext>
          </a:extLst>
        </xdr:cNvPr>
        <xdr:cNvSpPr txBox="1"/>
      </xdr:nvSpPr>
      <xdr:spPr>
        <a:xfrm>
          <a:off x="9258300" y="14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79153083-02E4-4D36-B0FE-46A184851B96}"/>
            </a:ext>
          </a:extLst>
        </xdr:cNvPr>
        <xdr:cNvCxnSpPr/>
      </xdr:nvCxnSpPr>
      <xdr:spPr>
        <a:xfrm>
          <a:off x="9154160" y="14452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60BBAC29-A73C-4986-BB9B-1541040ABEF2}"/>
            </a:ext>
          </a:extLst>
        </xdr:cNvPr>
        <xdr:cNvSpPr txBox="1"/>
      </xdr:nvSpPr>
      <xdr:spPr>
        <a:xfrm>
          <a:off x="9258300" y="1302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D0E47ED8-88D7-4448-83DC-5C9181F85000}"/>
            </a:ext>
          </a:extLst>
        </xdr:cNvPr>
        <xdr:cNvCxnSpPr/>
      </xdr:nvCxnSpPr>
      <xdr:spPr>
        <a:xfrm>
          <a:off x="9154160" y="1324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230F10B0-D851-4FAF-9476-9D74A5597580}"/>
            </a:ext>
          </a:extLst>
        </xdr:cNvPr>
        <xdr:cNvSpPr txBox="1"/>
      </xdr:nvSpPr>
      <xdr:spPr>
        <a:xfrm>
          <a:off x="9258300" y="141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ABF45D5D-6005-45B2-88C4-038F81007588}"/>
            </a:ext>
          </a:extLst>
        </xdr:cNvPr>
        <xdr:cNvSpPr/>
      </xdr:nvSpPr>
      <xdr:spPr>
        <a:xfrm>
          <a:off x="9192260" y="14264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D3C06CE8-585C-4080-9539-CB4CF0F7D179}"/>
            </a:ext>
          </a:extLst>
        </xdr:cNvPr>
        <xdr:cNvSpPr/>
      </xdr:nvSpPr>
      <xdr:spPr>
        <a:xfrm>
          <a:off x="8445500" y="1427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D13E7C3A-3CEE-4D18-95B4-F365C849CCBE}"/>
            </a:ext>
          </a:extLst>
        </xdr:cNvPr>
        <xdr:cNvSpPr/>
      </xdr:nvSpPr>
      <xdr:spPr>
        <a:xfrm>
          <a:off x="7670800" y="14284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2B7EDF6B-5137-470A-89E4-8A7ED1E4D0D8}"/>
            </a:ext>
          </a:extLst>
        </xdr:cNvPr>
        <xdr:cNvSpPr/>
      </xdr:nvSpPr>
      <xdr:spPr>
        <a:xfrm>
          <a:off x="6873240" y="142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98D31310-7F86-4660-9EE2-46F8FB63875A}"/>
            </a:ext>
          </a:extLst>
        </xdr:cNvPr>
        <xdr:cNvSpPr/>
      </xdr:nvSpPr>
      <xdr:spPr>
        <a:xfrm>
          <a:off x="6098540" y="1428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0552756-7F86-4BB5-A7FA-B13CD52FEFE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DAEF8FC-B44C-46F6-95E3-12567716B53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0137944-4624-45EE-AB61-5BB61F5E6C4B}"/>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DAC4DB3-7B9F-4DCB-B3A1-C24DE5FEEF3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3891C47-548D-4FBB-9C57-C9D3CA790D6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78969</xdr:rowOff>
    </xdr:from>
    <xdr:to>
      <xdr:col>55</xdr:col>
      <xdr:colOff>50800</xdr:colOff>
      <xdr:row>86</xdr:row>
      <xdr:rowOff>9119</xdr:rowOff>
    </xdr:to>
    <xdr:sp macro="" textlink="">
      <xdr:nvSpPr>
        <xdr:cNvPr id="362" name="楕円 361">
          <a:extLst>
            <a:ext uri="{FF2B5EF4-FFF2-40B4-BE49-F238E27FC236}">
              <a16:creationId xmlns:a16="http://schemas.microsoft.com/office/drawing/2014/main" id="{5095C49F-280E-462D-9F0A-F1539163830E}"/>
            </a:ext>
          </a:extLst>
        </xdr:cNvPr>
        <xdr:cNvSpPr/>
      </xdr:nvSpPr>
      <xdr:spPr>
        <a:xfrm>
          <a:off x="9192260" y="14328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165346</xdr:rowOff>
    </xdr:from>
    <xdr:ext cx="469744" cy="259045"/>
    <xdr:sp macro="" textlink="">
      <xdr:nvSpPr>
        <xdr:cNvPr id="363" name="【公営住宅】&#10;一人当たり面積該当値テキスト">
          <a:extLst>
            <a:ext uri="{FF2B5EF4-FFF2-40B4-BE49-F238E27FC236}">
              <a16:creationId xmlns:a16="http://schemas.microsoft.com/office/drawing/2014/main" id="{1BC831D4-2093-4CEB-8EEA-7B45DFED68F9}"/>
            </a:ext>
          </a:extLst>
        </xdr:cNvPr>
        <xdr:cNvSpPr txBox="1"/>
      </xdr:nvSpPr>
      <xdr:spPr>
        <a:xfrm>
          <a:off x="9258300" y="1424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77139</xdr:rowOff>
    </xdr:from>
    <xdr:to>
      <xdr:col>50</xdr:col>
      <xdr:colOff>165100</xdr:colOff>
      <xdr:row>86</xdr:row>
      <xdr:rowOff>7289</xdr:rowOff>
    </xdr:to>
    <xdr:sp macro="" textlink="">
      <xdr:nvSpPr>
        <xdr:cNvPr id="364" name="楕円 363">
          <a:extLst>
            <a:ext uri="{FF2B5EF4-FFF2-40B4-BE49-F238E27FC236}">
              <a16:creationId xmlns:a16="http://schemas.microsoft.com/office/drawing/2014/main" id="{F9A69D1E-EE28-420F-AED5-1893847004D9}"/>
            </a:ext>
          </a:extLst>
        </xdr:cNvPr>
        <xdr:cNvSpPr/>
      </xdr:nvSpPr>
      <xdr:spPr>
        <a:xfrm>
          <a:off x="8445500" y="14326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127939</xdr:rowOff>
    </xdr:from>
    <xdr:to>
      <xdr:col>55</xdr:col>
      <xdr:colOff>0</xdr:colOff>
      <xdr:row>85</xdr:row>
      <xdr:rowOff>129769</xdr:rowOff>
    </xdr:to>
    <xdr:cxnSp macro="">
      <xdr:nvCxnSpPr>
        <xdr:cNvPr id="365" name="直線コネクタ 364">
          <a:extLst>
            <a:ext uri="{FF2B5EF4-FFF2-40B4-BE49-F238E27FC236}">
              <a16:creationId xmlns:a16="http://schemas.microsoft.com/office/drawing/2014/main" id="{C5FDA8A1-3B70-46C5-87CB-ED614F3D50A2}"/>
            </a:ext>
          </a:extLst>
        </xdr:cNvPr>
        <xdr:cNvCxnSpPr/>
      </xdr:nvCxnSpPr>
      <xdr:spPr>
        <a:xfrm>
          <a:off x="8496300" y="14377339"/>
          <a:ext cx="7239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76225</xdr:rowOff>
    </xdr:from>
    <xdr:to>
      <xdr:col>46</xdr:col>
      <xdr:colOff>38100</xdr:colOff>
      <xdr:row>86</xdr:row>
      <xdr:rowOff>6375</xdr:rowOff>
    </xdr:to>
    <xdr:sp macro="" textlink="">
      <xdr:nvSpPr>
        <xdr:cNvPr id="366" name="楕円 365">
          <a:extLst>
            <a:ext uri="{FF2B5EF4-FFF2-40B4-BE49-F238E27FC236}">
              <a16:creationId xmlns:a16="http://schemas.microsoft.com/office/drawing/2014/main" id="{CEBD1576-A607-46D5-BD30-AD113E944383}"/>
            </a:ext>
          </a:extLst>
        </xdr:cNvPr>
        <xdr:cNvSpPr/>
      </xdr:nvSpPr>
      <xdr:spPr>
        <a:xfrm>
          <a:off x="7670800" y="14325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127025</xdr:rowOff>
    </xdr:from>
    <xdr:to>
      <xdr:col>50</xdr:col>
      <xdr:colOff>114300</xdr:colOff>
      <xdr:row>85</xdr:row>
      <xdr:rowOff>127939</xdr:rowOff>
    </xdr:to>
    <xdr:cxnSp macro="">
      <xdr:nvCxnSpPr>
        <xdr:cNvPr id="367" name="直線コネクタ 366">
          <a:extLst>
            <a:ext uri="{FF2B5EF4-FFF2-40B4-BE49-F238E27FC236}">
              <a16:creationId xmlns:a16="http://schemas.microsoft.com/office/drawing/2014/main" id="{94D410D4-1646-4791-91F0-6A1B93064870}"/>
            </a:ext>
          </a:extLst>
        </xdr:cNvPr>
        <xdr:cNvCxnSpPr/>
      </xdr:nvCxnSpPr>
      <xdr:spPr>
        <a:xfrm>
          <a:off x="7713980" y="14376425"/>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76454</xdr:rowOff>
    </xdr:from>
    <xdr:to>
      <xdr:col>41</xdr:col>
      <xdr:colOff>101600</xdr:colOff>
      <xdr:row>86</xdr:row>
      <xdr:rowOff>6604</xdr:rowOff>
    </xdr:to>
    <xdr:sp macro="" textlink="">
      <xdr:nvSpPr>
        <xdr:cNvPr id="368" name="楕円 367">
          <a:extLst>
            <a:ext uri="{FF2B5EF4-FFF2-40B4-BE49-F238E27FC236}">
              <a16:creationId xmlns:a16="http://schemas.microsoft.com/office/drawing/2014/main" id="{448A31A0-FB34-4C4A-A854-28C042045CC3}"/>
            </a:ext>
          </a:extLst>
        </xdr:cNvPr>
        <xdr:cNvSpPr/>
      </xdr:nvSpPr>
      <xdr:spPr>
        <a:xfrm>
          <a:off x="6873240" y="14325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127025</xdr:rowOff>
    </xdr:from>
    <xdr:to>
      <xdr:col>45</xdr:col>
      <xdr:colOff>177800</xdr:colOff>
      <xdr:row>85</xdr:row>
      <xdr:rowOff>127254</xdr:rowOff>
    </xdr:to>
    <xdr:cxnSp macro="">
      <xdr:nvCxnSpPr>
        <xdr:cNvPr id="369" name="直線コネクタ 368">
          <a:extLst>
            <a:ext uri="{FF2B5EF4-FFF2-40B4-BE49-F238E27FC236}">
              <a16:creationId xmlns:a16="http://schemas.microsoft.com/office/drawing/2014/main" id="{E96A9EA0-4B5D-4A85-99A4-A38639C91609}"/>
            </a:ext>
          </a:extLst>
        </xdr:cNvPr>
        <xdr:cNvCxnSpPr/>
      </xdr:nvCxnSpPr>
      <xdr:spPr>
        <a:xfrm flipV="1">
          <a:off x="6924040" y="14376425"/>
          <a:ext cx="78994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76454</xdr:rowOff>
    </xdr:from>
    <xdr:to>
      <xdr:col>36</xdr:col>
      <xdr:colOff>165100</xdr:colOff>
      <xdr:row>86</xdr:row>
      <xdr:rowOff>6604</xdr:rowOff>
    </xdr:to>
    <xdr:sp macro="" textlink="">
      <xdr:nvSpPr>
        <xdr:cNvPr id="370" name="楕円 369">
          <a:extLst>
            <a:ext uri="{FF2B5EF4-FFF2-40B4-BE49-F238E27FC236}">
              <a16:creationId xmlns:a16="http://schemas.microsoft.com/office/drawing/2014/main" id="{0AA505A1-EFA4-42E5-B6A7-0CD8AF801EB0}"/>
            </a:ext>
          </a:extLst>
        </xdr:cNvPr>
        <xdr:cNvSpPr/>
      </xdr:nvSpPr>
      <xdr:spPr>
        <a:xfrm>
          <a:off x="6098540" y="14325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127254</xdr:rowOff>
    </xdr:from>
    <xdr:to>
      <xdr:col>41</xdr:col>
      <xdr:colOff>50800</xdr:colOff>
      <xdr:row>85</xdr:row>
      <xdr:rowOff>127254</xdr:rowOff>
    </xdr:to>
    <xdr:cxnSp macro="">
      <xdr:nvCxnSpPr>
        <xdr:cNvPr id="371" name="直線コネクタ 370">
          <a:extLst>
            <a:ext uri="{FF2B5EF4-FFF2-40B4-BE49-F238E27FC236}">
              <a16:creationId xmlns:a16="http://schemas.microsoft.com/office/drawing/2014/main" id="{47103FC9-8B45-4372-A2FA-61996E9FB1C1}"/>
            </a:ext>
          </a:extLst>
        </xdr:cNvPr>
        <xdr:cNvCxnSpPr/>
      </xdr:nvCxnSpPr>
      <xdr:spPr>
        <a:xfrm>
          <a:off x="6149340" y="1437665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CE3680E4-F7A8-44E3-BF94-A5895D224E02}"/>
            </a:ext>
          </a:extLst>
        </xdr:cNvPr>
        <xdr:cNvSpPr txBox="1"/>
      </xdr:nvSpPr>
      <xdr:spPr>
        <a:xfrm>
          <a:off x="8271587" y="1405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881C127C-C3B4-4115-A5A5-C90BF25E76B1}"/>
            </a:ext>
          </a:extLst>
        </xdr:cNvPr>
        <xdr:cNvSpPr txBox="1"/>
      </xdr:nvSpPr>
      <xdr:spPr>
        <a:xfrm>
          <a:off x="7509587" y="140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87A14367-D031-4FD4-9938-6995C64E2E00}"/>
            </a:ext>
          </a:extLst>
        </xdr:cNvPr>
        <xdr:cNvSpPr txBox="1"/>
      </xdr:nvSpPr>
      <xdr:spPr>
        <a:xfrm>
          <a:off x="6712027" y="1404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DC5B2BDB-C7BE-465A-8FA4-15990125D260}"/>
            </a:ext>
          </a:extLst>
        </xdr:cNvPr>
        <xdr:cNvSpPr txBox="1"/>
      </xdr:nvSpPr>
      <xdr:spPr>
        <a:xfrm>
          <a:off x="5937327" y="140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169866</xdr:rowOff>
    </xdr:from>
    <xdr:ext cx="469744" cy="259045"/>
    <xdr:sp macro="" textlink="">
      <xdr:nvSpPr>
        <xdr:cNvPr id="376" name="n_1mainValue【公営住宅】&#10;一人当たり面積">
          <a:extLst>
            <a:ext uri="{FF2B5EF4-FFF2-40B4-BE49-F238E27FC236}">
              <a16:creationId xmlns:a16="http://schemas.microsoft.com/office/drawing/2014/main" id="{852E95B7-D38A-4D9F-9AFB-9B7A66C1681F}"/>
            </a:ext>
          </a:extLst>
        </xdr:cNvPr>
        <xdr:cNvSpPr txBox="1"/>
      </xdr:nvSpPr>
      <xdr:spPr>
        <a:xfrm>
          <a:off x="8271587" y="144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168952</xdr:rowOff>
    </xdr:from>
    <xdr:ext cx="469744" cy="259045"/>
    <xdr:sp macro="" textlink="">
      <xdr:nvSpPr>
        <xdr:cNvPr id="377" name="n_2mainValue【公営住宅】&#10;一人当たり面積">
          <a:extLst>
            <a:ext uri="{FF2B5EF4-FFF2-40B4-BE49-F238E27FC236}">
              <a16:creationId xmlns:a16="http://schemas.microsoft.com/office/drawing/2014/main" id="{89A13B69-DA8A-4799-99AD-935DA902292A}"/>
            </a:ext>
          </a:extLst>
        </xdr:cNvPr>
        <xdr:cNvSpPr txBox="1"/>
      </xdr:nvSpPr>
      <xdr:spPr>
        <a:xfrm>
          <a:off x="7509587" y="14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169181</xdr:rowOff>
    </xdr:from>
    <xdr:ext cx="469744" cy="259045"/>
    <xdr:sp macro="" textlink="">
      <xdr:nvSpPr>
        <xdr:cNvPr id="378" name="n_3mainValue【公営住宅】&#10;一人当たり面積">
          <a:extLst>
            <a:ext uri="{FF2B5EF4-FFF2-40B4-BE49-F238E27FC236}">
              <a16:creationId xmlns:a16="http://schemas.microsoft.com/office/drawing/2014/main" id="{6803EF39-C079-4225-8FCB-60DF22250DAC}"/>
            </a:ext>
          </a:extLst>
        </xdr:cNvPr>
        <xdr:cNvSpPr txBox="1"/>
      </xdr:nvSpPr>
      <xdr:spPr>
        <a:xfrm>
          <a:off x="6712027" y="144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169181</xdr:rowOff>
    </xdr:from>
    <xdr:ext cx="469744" cy="259045"/>
    <xdr:sp macro="" textlink="">
      <xdr:nvSpPr>
        <xdr:cNvPr id="379" name="n_4mainValue【公営住宅】&#10;一人当たり面積">
          <a:extLst>
            <a:ext uri="{FF2B5EF4-FFF2-40B4-BE49-F238E27FC236}">
              <a16:creationId xmlns:a16="http://schemas.microsoft.com/office/drawing/2014/main" id="{AD666A28-52F9-4158-9119-D226300A4CA0}"/>
            </a:ext>
          </a:extLst>
        </xdr:cNvPr>
        <xdr:cNvSpPr txBox="1"/>
      </xdr:nvSpPr>
      <xdr:spPr>
        <a:xfrm>
          <a:off x="5937327" y="144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E6552F3-6D49-4F20-8E3B-EE83627282E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8E7860B-A576-4A20-9752-410C56E849A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86741AF-254F-4D80-9964-577A0F3D692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6139CCC-CAA4-4E05-ACBD-1DEA40101BD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4650512-438F-41CD-9143-E7BCA1E5D48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15AE7DE2-4FC2-4F07-952F-7A597DC352D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37AA9BB5-1D7E-4720-9822-F23D2CC21A0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0737210-D43E-49D3-B388-F92AD6D1DA37}"/>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7810DE24-A1B9-469B-AFC2-170CC9C2DD9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980F336-E372-494A-92DE-CEB029CC4D8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FA31C490-B4E7-40A4-B130-DF6202A8AD0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B3A05AE-12B8-4943-AC12-FCCF0DF8DAF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5C3FE2EB-4627-4F30-B9A0-C58F607D0F3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D5FC1D1-6553-4CB1-9D59-B631B962048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44587B9E-E442-4370-9B2C-071D82B6A71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6B797595-FD3B-40A9-BED9-C7AFC8B233A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7014FEA-4F76-46E6-AE65-210CF833DC4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3DC8304A-3247-425C-92DC-1F12756CF8D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6445ECB-F373-4EFE-B9EF-A373A1722E4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D31FF31-DF15-412F-8CAB-919CC2EB4CB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362B5AA5-3C28-4FFA-B88E-4CC328F6E6F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C6D4FEAF-6A89-496B-B621-4A5DEA6D04D5}"/>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457F63D-5147-4916-A039-012F9C19D0B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CA1B90F2-B77D-4929-AC56-EF066875E42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BF10A914-FC52-4D3D-A0F2-00C1434E3D8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DC95937D-3811-4B07-83F5-0AF80FE6055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C83E5CC-841D-47AF-B418-F8AA3463BBF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A8950F8C-0E92-4862-BEDA-E6434E77076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5B80A307-625F-4E05-8144-CF4F3BCFE4CC}"/>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A02D78D3-6CD5-440B-9FBD-29AE2C60471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9E563EB4-D9A9-459B-BAEE-2F3CD8D41207}"/>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C0A3FCEE-B8EA-4585-AD57-F5C2F3F9508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C4B7C47F-864F-4A0C-87A3-8B27F863038F}"/>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BEEB95A9-CE93-4A93-989A-BDB9047AD7A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D7FB67B5-0C0A-4A0C-AF05-F830190906F7}"/>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BF8A99F5-1AA5-4D5A-BE72-E82F59F0564D}"/>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8339F46F-706B-4C3F-B434-6A0A548CC0E6}"/>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F39685FF-69CD-445B-B99B-F09D0E736BE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54B89F63-1707-423B-B797-917DD97DFD42}"/>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066805E-219E-402C-832F-18D0DE3BB4D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92BB3EB7-7709-4BA0-BCE8-7CF10B61FEA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2AC3BAB4-243A-4B76-BEAD-BEB9FC2A4F4A}"/>
            </a:ext>
          </a:extLst>
        </xdr:cNvPr>
        <xdr:cNvCxnSpPr/>
      </xdr:nvCxnSpPr>
      <xdr:spPr>
        <a:xfrm flipV="1">
          <a:off x="14375764" y="5751467"/>
          <a:ext cx="0" cy="1381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8D28406-3EA3-4C2B-B257-289654B1FD27}"/>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1A9424DC-647D-441E-825D-B9D15E6F4A7A}"/>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9C990A1D-7059-425E-BBE9-ECB6C68600BF}"/>
            </a:ext>
          </a:extLst>
        </xdr:cNvPr>
        <xdr:cNvSpPr txBox="1"/>
      </xdr:nvSpPr>
      <xdr:spPr>
        <a:xfrm>
          <a:off x="14414500" y="553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485D1D8D-2ED2-4EE1-A1E0-ADEBE136E031}"/>
            </a:ext>
          </a:extLst>
        </xdr:cNvPr>
        <xdr:cNvCxnSpPr/>
      </xdr:nvCxnSpPr>
      <xdr:spPr>
        <a:xfrm>
          <a:off x="14287500" y="575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99C70A5-5B2A-4435-BE40-3763B85063B0}"/>
            </a:ext>
          </a:extLst>
        </xdr:cNvPr>
        <xdr:cNvSpPr txBox="1"/>
      </xdr:nvSpPr>
      <xdr:spPr>
        <a:xfrm>
          <a:off x="144145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EF6EDE1D-3B6F-403C-9E91-C6953676B7E7}"/>
            </a:ext>
          </a:extLst>
        </xdr:cNvPr>
        <xdr:cNvSpPr/>
      </xdr:nvSpPr>
      <xdr:spPr>
        <a:xfrm>
          <a:off x="14325600" y="63211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755CE030-2E0C-4481-BAAF-DDCEFBFEF879}"/>
            </a:ext>
          </a:extLst>
        </xdr:cNvPr>
        <xdr:cNvSpPr/>
      </xdr:nvSpPr>
      <xdr:spPr>
        <a:xfrm>
          <a:off x="1357884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FA042E3C-7305-4A65-A8EC-3E63708F3E9F}"/>
            </a:ext>
          </a:extLst>
        </xdr:cNvPr>
        <xdr:cNvSpPr/>
      </xdr:nvSpPr>
      <xdr:spPr>
        <a:xfrm>
          <a:off x="12804140" y="6357076"/>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7366FFE3-4FFC-4469-86D8-79C7942DD44B}"/>
            </a:ext>
          </a:extLst>
        </xdr:cNvPr>
        <xdr:cNvSpPr/>
      </xdr:nvSpPr>
      <xdr:spPr>
        <a:xfrm>
          <a:off x="12029440" y="6387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FAC32335-A8C9-4B97-B8CA-848EDEF0CED3}"/>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4BA021B-2166-40DE-9309-60DA3348B78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258B9CD-41D0-4923-A90B-47337FCED82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4E99A7A-8D33-4A54-BFE6-1B0AD44405A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66AE29E-3E0E-4932-9DA8-52B82A1BB68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5CF176E-DBF9-415D-969E-50B303FCD1C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37" name="楕円 436">
          <a:extLst>
            <a:ext uri="{FF2B5EF4-FFF2-40B4-BE49-F238E27FC236}">
              <a16:creationId xmlns:a16="http://schemas.microsoft.com/office/drawing/2014/main" id="{051DAE3F-9E31-45BD-A357-68A87C381655}"/>
            </a:ext>
          </a:extLst>
        </xdr:cNvPr>
        <xdr:cNvSpPr/>
      </xdr:nvSpPr>
      <xdr:spPr>
        <a:xfrm>
          <a:off x="14325600" y="64316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39750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38901B03-3057-478A-AC20-ADCCFA1A8C8F}"/>
            </a:ext>
          </a:extLst>
        </xdr:cNvPr>
        <xdr:cNvSpPr txBox="1"/>
      </xdr:nvSpPr>
      <xdr:spPr>
        <a:xfrm>
          <a:off x="14414500" y="641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439" name="楕円 438">
          <a:extLst>
            <a:ext uri="{FF2B5EF4-FFF2-40B4-BE49-F238E27FC236}">
              <a16:creationId xmlns:a16="http://schemas.microsoft.com/office/drawing/2014/main" id="{A911C40E-6BA8-4FA8-88A5-3837B618D0E5}"/>
            </a:ext>
          </a:extLst>
        </xdr:cNvPr>
        <xdr:cNvSpPr/>
      </xdr:nvSpPr>
      <xdr:spPr>
        <a:xfrm>
          <a:off x="13578840" y="6474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112123</xdr:rowOff>
    </xdr:from>
    <xdr:to>
      <xdr:col>85</xdr:col>
      <xdr:colOff>127000</xdr:colOff>
      <xdr:row>38</xdr:row>
      <xdr:rowOff>154577</xdr:rowOff>
    </xdr:to>
    <xdr:cxnSp macro="">
      <xdr:nvCxnSpPr>
        <xdr:cNvPr id="440" name="直線コネクタ 439">
          <a:extLst>
            <a:ext uri="{FF2B5EF4-FFF2-40B4-BE49-F238E27FC236}">
              <a16:creationId xmlns:a16="http://schemas.microsoft.com/office/drawing/2014/main" id="{4E0540FE-709B-4620-A55F-EDED7E5CBD21}"/>
            </a:ext>
          </a:extLst>
        </xdr:cNvPr>
        <xdr:cNvCxnSpPr/>
      </xdr:nvCxnSpPr>
      <xdr:spPr>
        <a:xfrm flipV="1">
          <a:off x="13629640" y="6482443"/>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97246</xdr:rowOff>
    </xdr:from>
    <xdr:to>
      <xdr:col>76</xdr:col>
      <xdr:colOff>165100</xdr:colOff>
      <xdr:row>39</xdr:row>
      <xdr:rowOff>27396</xdr:rowOff>
    </xdr:to>
    <xdr:sp macro="" textlink="">
      <xdr:nvSpPr>
        <xdr:cNvPr id="441" name="楕円 440">
          <a:extLst>
            <a:ext uri="{FF2B5EF4-FFF2-40B4-BE49-F238E27FC236}">
              <a16:creationId xmlns:a16="http://schemas.microsoft.com/office/drawing/2014/main" id="{A32737C3-F2A8-43E8-A242-DBD106CC13FB}"/>
            </a:ext>
          </a:extLst>
        </xdr:cNvPr>
        <xdr:cNvSpPr/>
      </xdr:nvSpPr>
      <xdr:spPr>
        <a:xfrm>
          <a:off x="12804140" y="6467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148046</xdr:rowOff>
    </xdr:from>
    <xdr:to>
      <xdr:col>81</xdr:col>
      <xdr:colOff>50800</xdr:colOff>
      <xdr:row>38</xdr:row>
      <xdr:rowOff>154577</xdr:rowOff>
    </xdr:to>
    <xdr:cxnSp macro="">
      <xdr:nvCxnSpPr>
        <xdr:cNvPr id="442" name="直線コネクタ 441">
          <a:extLst>
            <a:ext uri="{FF2B5EF4-FFF2-40B4-BE49-F238E27FC236}">
              <a16:creationId xmlns:a16="http://schemas.microsoft.com/office/drawing/2014/main" id="{5FD85926-331B-4133-8356-22C7C8C5DA89}"/>
            </a:ext>
          </a:extLst>
        </xdr:cNvPr>
        <xdr:cNvCxnSpPr/>
      </xdr:nvCxnSpPr>
      <xdr:spPr>
        <a:xfrm>
          <a:off x="12854940" y="6518366"/>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87449</xdr:rowOff>
    </xdr:from>
    <xdr:to>
      <xdr:col>72</xdr:col>
      <xdr:colOff>38100</xdr:colOff>
      <xdr:row>39</xdr:row>
      <xdr:rowOff>17599</xdr:rowOff>
    </xdr:to>
    <xdr:sp macro="" textlink="">
      <xdr:nvSpPr>
        <xdr:cNvPr id="443" name="楕円 442">
          <a:extLst>
            <a:ext uri="{FF2B5EF4-FFF2-40B4-BE49-F238E27FC236}">
              <a16:creationId xmlns:a16="http://schemas.microsoft.com/office/drawing/2014/main" id="{3F5287F1-037E-475B-AE22-80F0BB5E528D}"/>
            </a:ext>
          </a:extLst>
        </xdr:cNvPr>
        <xdr:cNvSpPr/>
      </xdr:nvSpPr>
      <xdr:spPr>
        <a:xfrm>
          <a:off x="12029440" y="6457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138249</xdr:rowOff>
    </xdr:from>
    <xdr:to>
      <xdr:col>76</xdr:col>
      <xdr:colOff>114300</xdr:colOff>
      <xdr:row>38</xdr:row>
      <xdr:rowOff>148046</xdr:rowOff>
    </xdr:to>
    <xdr:cxnSp macro="">
      <xdr:nvCxnSpPr>
        <xdr:cNvPr id="444" name="直線コネクタ 443">
          <a:extLst>
            <a:ext uri="{FF2B5EF4-FFF2-40B4-BE49-F238E27FC236}">
              <a16:creationId xmlns:a16="http://schemas.microsoft.com/office/drawing/2014/main" id="{D1CAE81B-E19B-48D4-9AB2-4AAE3EB215A4}"/>
            </a:ext>
          </a:extLst>
        </xdr:cNvPr>
        <xdr:cNvCxnSpPr/>
      </xdr:nvCxnSpPr>
      <xdr:spPr>
        <a:xfrm>
          <a:off x="12072620" y="6508569"/>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74385</xdr:rowOff>
    </xdr:from>
    <xdr:to>
      <xdr:col>67</xdr:col>
      <xdr:colOff>101600</xdr:colOff>
      <xdr:row>39</xdr:row>
      <xdr:rowOff>4535</xdr:rowOff>
    </xdr:to>
    <xdr:sp macro="" textlink="">
      <xdr:nvSpPr>
        <xdr:cNvPr id="445" name="楕円 444">
          <a:extLst>
            <a:ext uri="{FF2B5EF4-FFF2-40B4-BE49-F238E27FC236}">
              <a16:creationId xmlns:a16="http://schemas.microsoft.com/office/drawing/2014/main" id="{C42193AD-220B-4D15-897D-CCFE66F6C40F}"/>
            </a:ext>
          </a:extLst>
        </xdr:cNvPr>
        <xdr:cNvSpPr/>
      </xdr:nvSpPr>
      <xdr:spPr>
        <a:xfrm>
          <a:off x="1123188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125185</xdr:rowOff>
    </xdr:from>
    <xdr:to>
      <xdr:col>71</xdr:col>
      <xdr:colOff>177800</xdr:colOff>
      <xdr:row>38</xdr:row>
      <xdr:rowOff>138249</xdr:rowOff>
    </xdr:to>
    <xdr:cxnSp macro="">
      <xdr:nvCxnSpPr>
        <xdr:cNvPr id="446" name="直線コネクタ 445">
          <a:extLst>
            <a:ext uri="{FF2B5EF4-FFF2-40B4-BE49-F238E27FC236}">
              <a16:creationId xmlns:a16="http://schemas.microsoft.com/office/drawing/2014/main" id="{2E88CCF4-8552-4FD8-A828-0E2DD6F7F799}"/>
            </a:ext>
          </a:extLst>
        </xdr:cNvPr>
        <xdr:cNvCxnSpPr/>
      </xdr:nvCxnSpPr>
      <xdr:spPr>
        <a:xfrm>
          <a:off x="11282680" y="6495505"/>
          <a:ext cx="78994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4636D08-5277-4792-8A78-9713E9C07077}"/>
            </a:ext>
          </a:extLst>
        </xdr:cNvPr>
        <xdr:cNvSpPr txBox="1"/>
      </xdr:nvSpPr>
      <xdr:spPr>
        <a:xfrm>
          <a:off x="1343724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CCDC057-868F-41A2-9BC1-2E40B868F9ED}"/>
            </a:ext>
          </a:extLst>
        </xdr:cNvPr>
        <xdr:cNvSpPr txBox="1"/>
      </xdr:nvSpPr>
      <xdr:spPr>
        <a:xfrm>
          <a:off x="126752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43ABAE60-BF93-40FC-9E62-211627831EF5}"/>
            </a:ext>
          </a:extLst>
        </xdr:cNvPr>
        <xdr:cNvSpPr txBox="1"/>
      </xdr:nvSpPr>
      <xdr:spPr>
        <a:xfrm>
          <a:off x="119005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FB576F5-044C-48B5-B524-F47F380773D9}"/>
            </a:ext>
          </a:extLst>
        </xdr:cNvPr>
        <xdr:cNvSpPr txBox="1"/>
      </xdr:nvSpPr>
      <xdr:spPr>
        <a:xfrm>
          <a:off x="1110298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860555A7-5032-440A-AA5B-FA26A8B1182B}"/>
            </a:ext>
          </a:extLst>
        </xdr:cNvPr>
        <xdr:cNvSpPr txBox="1"/>
      </xdr:nvSpPr>
      <xdr:spPr>
        <a:xfrm>
          <a:off x="134372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8CC98921-1819-4DA8-9972-6D8E4F682002}"/>
            </a:ext>
          </a:extLst>
        </xdr:cNvPr>
        <xdr:cNvSpPr txBox="1"/>
      </xdr:nvSpPr>
      <xdr:spPr>
        <a:xfrm>
          <a:off x="126752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8726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3360CE3-25DC-4C69-9AFC-5AB6045F1F31}"/>
            </a:ext>
          </a:extLst>
        </xdr:cNvPr>
        <xdr:cNvSpPr txBox="1"/>
      </xdr:nvSpPr>
      <xdr:spPr>
        <a:xfrm>
          <a:off x="119005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167112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E86B9BD6-E53A-4C3F-91AE-9E6578391952}"/>
            </a:ext>
          </a:extLst>
        </xdr:cNvPr>
        <xdr:cNvSpPr txBox="1"/>
      </xdr:nvSpPr>
      <xdr:spPr>
        <a:xfrm>
          <a:off x="11102984"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76FA1F5-C90A-4CD9-BE2C-4B162D1BBC6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DF7DC3F0-D5F6-46F5-BBD3-EDFA5D608C3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D91F5D5-0B49-4450-BB1C-78377E23F29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6A23284-DA47-41B8-857C-D972F156918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85C27F1C-418C-4A7F-A3CD-B929CBF31DD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59C7B3FF-8C57-4D0C-ACC0-5299D42489C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BFFFD28C-8E0D-47AF-BCE3-AB00381372F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9257613A-D463-461C-B02D-471B56EAA54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6310C564-D472-477B-ABF1-D2C4A2BFB49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497D1AAE-EC31-488D-8F89-A1B48B878BB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BD7F38AC-CEA5-4ACA-8432-C3D96B872CD2}"/>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D2B1160D-DD92-4C09-97EB-57730E617FCC}"/>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FBFB92C-D9D5-4EF7-857D-1EA222C11EF7}"/>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E5B3CC75-D33E-467E-B706-96D04D79CCB4}"/>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5405B479-C915-47ED-9447-6FADB2053D7D}"/>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13184667-BCC7-4CD7-B202-511885316CC2}"/>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E1FE2FFD-4812-4D43-BDE6-C36B90BBE7F1}"/>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B82C5403-DB96-472F-B48B-0758B8ABF14D}"/>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30C9A2F-E309-4FDB-A07A-8C16104D8AD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B5A7EAB2-E82A-4742-9108-BE35DE04FF82}"/>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19CB240-2FC4-408D-98DF-9C11C7F62E5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8ACAC64A-76F6-48F0-BC32-BA9168C74B76}"/>
            </a:ext>
          </a:extLst>
        </xdr:cNvPr>
        <xdr:cNvCxnSpPr/>
      </xdr:nvCxnSpPr>
      <xdr:spPr>
        <a:xfrm flipV="1">
          <a:off x="19509104" y="5853684"/>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C6B44BA-1F19-4DA5-B65C-20CB6951E7E0}"/>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36C815E5-93B5-4DB1-A2CA-8E22D6B24C80}"/>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236D8A59-42F9-4414-A542-6F4EE6F12544}"/>
            </a:ext>
          </a:extLst>
        </xdr:cNvPr>
        <xdr:cNvSpPr txBox="1"/>
      </xdr:nvSpPr>
      <xdr:spPr>
        <a:xfrm>
          <a:off x="19547840" y="563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AC499C30-52CD-49B6-82B4-8FDD34987003}"/>
            </a:ext>
          </a:extLst>
        </xdr:cNvPr>
        <xdr:cNvCxnSpPr/>
      </xdr:nvCxnSpPr>
      <xdr:spPr>
        <a:xfrm>
          <a:off x="19443700" y="5853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9036E94-4EEE-4B5E-A180-053C002B0690}"/>
            </a:ext>
          </a:extLst>
        </xdr:cNvPr>
        <xdr:cNvSpPr txBox="1"/>
      </xdr:nvSpPr>
      <xdr:spPr>
        <a:xfrm>
          <a:off x="19547840" y="664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2A860D28-8ECE-47BA-B863-29AF41DAA16C}"/>
            </a:ext>
          </a:extLst>
        </xdr:cNvPr>
        <xdr:cNvSpPr/>
      </xdr:nvSpPr>
      <xdr:spPr>
        <a:xfrm>
          <a:off x="19458940" y="6661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5D861AB2-4885-4D23-8FEB-90C82877CD36}"/>
            </a:ext>
          </a:extLst>
        </xdr:cNvPr>
        <xdr:cNvSpPr/>
      </xdr:nvSpPr>
      <xdr:spPr>
        <a:xfrm>
          <a:off x="18735040" y="6675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E83F61FB-947A-4198-B7E8-DB47F5ED96EB}"/>
            </a:ext>
          </a:extLst>
        </xdr:cNvPr>
        <xdr:cNvSpPr/>
      </xdr:nvSpPr>
      <xdr:spPr>
        <a:xfrm>
          <a:off x="17937480" y="667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EF172B0D-1CC6-48D8-8623-3CF56A9F36FB}"/>
            </a:ext>
          </a:extLst>
        </xdr:cNvPr>
        <xdr:cNvSpPr/>
      </xdr:nvSpPr>
      <xdr:spPr>
        <a:xfrm>
          <a:off x="1716278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58CCAAF5-BD76-491E-B6B1-4EAF7640DE50}"/>
            </a:ext>
          </a:extLst>
        </xdr:cNvPr>
        <xdr:cNvSpPr/>
      </xdr:nvSpPr>
      <xdr:spPr>
        <a:xfrm>
          <a:off x="16388080" y="6643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C7DE598-5921-4FDE-AEE4-0184CD35BE0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24859EE-B9EF-43EC-8272-5D0F557BE742}"/>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9CDBC9D-A260-4476-B455-6EA3CAD6E19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086EE48-8379-4E45-9AF3-163B161AF4C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5E95C12-7372-43CE-A740-7D779921637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492" name="楕円 491">
          <a:extLst>
            <a:ext uri="{FF2B5EF4-FFF2-40B4-BE49-F238E27FC236}">
              <a16:creationId xmlns:a16="http://schemas.microsoft.com/office/drawing/2014/main" id="{E06E3E61-C1B4-45EC-B207-0C01FC258387}"/>
            </a:ext>
          </a:extLst>
        </xdr:cNvPr>
        <xdr:cNvSpPr/>
      </xdr:nvSpPr>
      <xdr:spPr>
        <a:xfrm>
          <a:off x="1945894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93997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12D45C19-70FB-44C4-8316-941D8421025D}"/>
            </a:ext>
          </a:extLst>
        </xdr:cNvPr>
        <xdr:cNvSpPr txBox="1"/>
      </xdr:nvSpPr>
      <xdr:spPr>
        <a:xfrm>
          <a:off x="1954784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61976</xdr:rowOff>
    </xdr:from>
    <xdr:to>
      <xdr:col>112</xdr:col>
      <xdr:colOff>38100</xdr:colOff>
      <xdr:row>39</xdr:row>
      <xdr:rowOff>163576</xdr:rowOff>
    </xdr:to>
    <xdr:sp macro="" textlink="">
      <xdr:nvSpPr>
        <xdr:cNvPr id="494" name="楕円 493">
          <a:extLst>
            <a:ext uri="{FF2B5EF4-FFF2-40B4-BE49-F238E27FC236}">
              <a16:creationId xmlns:a16="http://schemas.microsoft.com/office/drawing/2014/main" id="{28C9D58A-37D4-4381-A460-8168A492BEEB}"/>
            </a:ext>
          </a:extLst>
        </xdr:cNvPr>
        <xdr:cNvSpPr/>
      </xdr:nvSpPr>
      <xdr:spPr>
        <a:xfrm>
          <a:off x="18735040" y="65999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112776</xdr:rowOff>
    </xdr:from>
    <xdr:to>
      <xdr:col>116</xdr:col>
      <xdr:colOff>63500</xdr:colOff>
      <xdr:row>39</xdr:row>
      <xdr:rowOff>121920</xdr:rowOff>
    </xdr:to>
    <xdr:cxnSp macro="">
      <xdr:nvCxnSpPr>
        <xdr:cNvPr id="495" name="直線コネクタ 494">
          <a:extLst>
            <a:ext uri="{FF2B5EF4-FFF2-40B4-BE49-F238E27FC236}">
              <a16:creationId xmlns:a16="http://schemas.microsoft.com/office/drawing/2014/main" id="{9262F689-F783-489C-BB41-C04B4E2EFF1C}"/>
            </a:ext>
          </a:extLst>
        </xdr:cNvPr>
        <xdr:cNvCxnSpPr/>
      </xdr:nvCxnSpPr>
      <xdr:spPr>
        <a:xfrm>
          <a:off x="18778220" y="665073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96" name="楕円 495">
          <a:extLst>
            <a:ext uri="{FF2B5EF4-FFF2-40B4-BE49-F238E27FC236}">
              <a16:creationId xmlns:a16="http://schemas.microsoft.com/office/drawing/2014/main" id="{BC646158-0834-4D00-B103-8C05B100337A}"/>
            </a:ext>
          </a:extLst>
        </xdr:cNvPr>
        <xdr:cNvSpPr/>
      </xdr:nvSpPr>
      <xdr:spPr>
        <a:xfrm>
          <a:off x="1793748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112776</xdr:rowOff>
    </xdr:to>
    <xdr:cxnSp macro="">
      <xdr:nvCxnSpPr>
        <xdr:cNvPr id="497" name="直線コネクタ 496">
          <a:extLst>
            <a:ext uri="{FF2B5EF4-FFF2-40B4-BE49-F238E27FC236}">
              <a16:creationId xmlns:a16="http://schemas.microsoft.com/office/drawing/2014/main" id="{A36AE441-ABB7-43A0-9E34-A33679BB23AA}"/>
            </a:ext>
          </a:extLst>
        </xdr:cNvPr>
        <xdr:cNvCxnSpPr/>
      </xdr:nvCxnSpPr>
      <xdr:spPr>
        <a:xfrm>
          <a:off x="17988280" y="664845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98" name="楕円 497">
          <a:extLst>
            <a:ext uri="{FF2B5EF4-FFF2-40B4-BE49-F238E27FC236}">
              <a16:creationId xmlns:a16="http://schemas.microsoft.com/office/drawing/2014/main" id="{7EE4065C-1E01-4344-B281-BA9ED2DBEB39}"/>
            </a:ext>
          </a:extLst>
        </xdr:cNvPr>
        <xdr:cNvSpPr/>
      </xdr:nvSpPr>
      <xdr:spPr>
        <a:xfrm>
          <a:off x="1716278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110490</xdr:rowOff>
    </xdr:to>
    <xdr:cxnSp macro="">
      <xdr:nvCxnSpPr>
        <xdr:cNvPr id="499" name="直線コネクタ 498">
          <a:extLst>
            <a:ext uri="{FF2B5EF4-FFF2-40B4-BE49-F238E27FC236}">
              <a16:creationId xmlns:a16="http://schemas.microsoft.com/office/drawing/2014/main" id="{E712B20E-695F-4624-BD53-C3FA4788E48B}"/>
            </a:ext>
          </a:extLst>
        </xdr:cNvPr>
        <xdr:cNvCxnSpPr/>
      </xdr:nvCxnSpPr>
      <xdr:spPr>
        <a:xfrm>
          <a:off x="17213580" y="6648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500" name="楕円 499">
          <a:extLst>
            <a:ext uri="{FF2B5EF4-FFF2-40B4-BE49-F238E27FC236}">
              <a16:creationId xmlns:a16="http://schemas.microsoft.com/office/drawing/2014/main" id="{CE15D08F-0F5B-454E-8883-F080111E6FCE}"/>
            </a:ext>
          </a:extLst>
        </xdr:cNvPr>
        <xdr:cNvSpPr/>
      </xdr:nvSpPr>
      <xdr:spPr>
        <a:xfrm>
          <a:off x="16388080" y="659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110490</xdr:rowOff>
    </xdr:from>
    <xdr:to>
      <xdr:col>102</xdr:col>
      <xdr:colOff>114300</xdr:colOff>
      <xdr:row>39</xdr:row>
      <xdr:rowOff>110490</xdr:rowOff>
    </xdr:to>
    <xdr:cxnSp macro="">
      <xdr:nvCxnSpPr>
        <xdr:cNvPr id="501" name="直線コネクタ 500">
          <a:extLst>
            <a:ext uri="{FF2B5EF4-FFF2-40B4-BE49-F238E27FC236}">
              <a16:creationId xmlns:a16="http://schemas.microsoft.com/office/drawing/2014/main" id="{80E3516A-29DB-465A-BD4C-D2532BAC2561}"/>
            </a:ext>
          </a:extLst>
        </xdr:cNvPr>
        <xdr:cNvCxnSpPr/>
      </xdr:nvCxnSpPr>
      <xdr:spPr>
        <a:xfrm>
          <a:off x="16431260" y="66484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456F5D3F-DF2B-4E9E-8363-33A0FE3EBC26}"/>
            </a:ext>
          </a:extLst>
        </xdr:cNvPr>
        <xdr:cNvSpPr txBox="1"/>
      </xdr:nvSpPr>
      <xdr:spPr>
        <a:xfrm>
          <a:off x="18561127" y="67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CC4FEA38-FEA8-41CA-828C-FD43F3C59A82}"/>
            </a:ext>
          </a:extLst>
        </xdr:cNvPr>
        <xdr:cNvSpPr txBox="1"/>
      </xdr:nvSpPr>
      <xdr:spPr>
        <a:xfrm>
          <a:off x="17776267" y="676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1FDAEA02-C04D-4A76-8EB2-C19EDF785FEF}"/>
            </a:ext>
          </a:extLst>
        </xdr:cNvPr>
        <xdr:cNvSpPr txBox="1"/>
      </xdr:nvSpPr>
      <xdr:spPr>
        <a:xfrm>
          <a:off x="1700156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4E9F1445-E078-479F-BC13-921DBB37BA11}"/>
            </a:ext>
          </a:extLst>
        </xdr:cNvPr>
        <xdr:cNvSpPr txBox="1"/>
      </xdr:nvSpPr>
      <xdr:spPr>
        <a:xfrm>
          <a:off x="1622686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8653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B947456-6FB4-427E-BC36-CCC943D77040}"/>
            </a:ext>
          </a:extLst>
        </xdr:cNvPr>
        <xdr:cNvSpPr txBox="1"/>
      </xdr:nvSpPr>
      <xdr:spPr>
        <a:xfrm>
          <a:off x="18561127"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297CFF92-D5CF-4827-BA59-DD2EDC49B26B}"/>
            </a:ext>
          </a:extLst>
        </xdr:cNvPr>
        <xdr:cNvSpPr txBox="1"/>
      </xdr:nvSpPr>
      <xdr:spPr>
        <a:xfrm>
          <a:off x="1777626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1CC9B7D2-8101-4735-A57C-97CDB6D83062}"/>
            </a:ext>
          </a:extLst>
        </xdr:cNvPr>
        <xdr:cNvSpPr txBox="1"/>
      </xdr:nvSpPr>
      <xdr:spPr>
        <a:xfrm>
          <a:off x="1700156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83C7EB5C-FF6D-4BB1-B028-7E6CCD3DFDDD}"/>
            </a:ext>
          </a:extLst>
        </xdr:cNvPr>
        <xdr:cNvSpPr txBox="1"/>
      </xdr:nvSpPr>
      <xdr:spPr>
        <a:xfrm>
          <a:off x="1622686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F9EBCCB6-64E8-40C7-9649-01F364FF2DA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70C9F5C-83D3-4B68-8DBF-0E1C0F37639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9442E0BF-D398-4102-96B7-649A42E3FCA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C584FC6E-09C8-4130-AB66-37C51291848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3E6719D3-7317-4050-8B82-98F858D50B6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7D7CD53-832F-47AB-A07F-B05FB53F5A5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840D01AC-DEE1-40DF-B69E-CC781C22E71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61C8AC7-8DB8-4170-8735-82D6D41BDA3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E85DEF68-D8D3-4B89-8DD3-5AA428A7F38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DFEF201D-8517-44BD-8291-0D353A0B8D13}"/>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6ACC16E-BF7B-4898-9B48-C3B06C84F6F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E515A5B-745F-4AEF-AA44-CD380BC0DC35}"/>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3DEC1D92-8562-43AF-9C32-50D79928C6EE}"/>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F4A1583-3CF6-4693-B1E1-8E8E909235B7}"/>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E1A967F5-69BB-4AF7-A916-B192336CDA21}"/>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53E382AF-5DE4-4F66-85D5-23C74FA9791A}"/>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797E30E0-4756-4C77-98E8-652336993DA4}"/>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1233CDE4-C8CD-482D-8032-20A3A172CA4F}"/>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EEC7A6D4-C821-436A-9B6F-4D7B8B031F1B}"/>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BD368B36-7388-4A08-BD77-DB96A028DD8B}"/>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62C48C7C-D58F-470F-A585-51A6513B6706}"/>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1A41DF5A-9F2A-4570-8D8E-46B4882968B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23077C47-621B-49AA-BABC-F9B65734DC85}"/>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DB1A6C4F-131E-4674-A853-FBED005EF2C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42AE8F9E-9CC5-4A7C-80FA-55242CBEFDB3}"/>
            </a:ext>
          </a:extLst>
        </xdr:cNvPr>
        <xdr:cNvCxnSpPr/>
      </xdr:nvCxnSpPr>
      <xdr:spPr>
        <a:xfrm flipV="1">
          <a:off x="14375764" y="946404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D747BA68-EA77-43B2-BB39-E98A104CC49B}"/>
            </a:ext>
          </a:extLst>
        </xdr:cNvPr>
        <xdr:cNvSpPr txBox="1"/>
      </xdr:nvSpPr>
      <xdr:spPr>
        <a:xfrm>
          <a:off x="144145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32628E3B-251B-4258-BC75-86AEE004A3E5}"/>
            </a:ext>
          </a:extLst>
        </xdr:cNvPr>
        <xdr:cNvCxnSpPr/>
      </xdr:nvCxnSpPr>
      <xdr:spPr>
        <a:xfrm>
          <a:off x="14287500" y="1059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9A467544-04B7-416E-BABA-9134C95058A1}"/>
            </a:ext>
          </a:extLst>
        </xdr:cNvPr>
        <xdr:cNvSpPr txBox="1"/>
      </xdr:nvSpPr>
      <xdr:spPr>
        <a:xfrm>
          <a:off x="14414500" y="924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9B612402-23C7-4C55-ACF4-BB558413858A}"/>
            </a:ext>
          </a:extLst>
        </xdr:cNvPr>
        <xdr:cNvCxnSpPr/>
      </xdr:nvCxnSpPr>
      <xdr:spPr>
        <a:xfrm>
          <a:off x="142875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6B747D17-6100-4863-ABA8-5E3FA9F3925D}"/>
            </a:ext>
          </a:extLst>
        </xdr:cNvPr>
        <xdr:cNvSpPr txBox="1"/>
      </xdr:nvSpPr>
      <xdr:spPr>
        <a:xfrm>
          <a:off x="14414500" y="1003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3197E8B4-4BA9-43AA-949D-0AED008B9B8A}"/>
            </a:ext>
          </a:extLst>
        </xdr:cNvPr>
        <xdr:cNvSpPr/>
      </xdr:nvSpPr>
      <xdr:spPr>
        <a:xfrm>
          <a:off x="14325600" y="100609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1DC367BD-CD2A-4E83-87CF-E771EED3D3EA}"/>
            </a:ext>
          </a:extLst>
        </xdr:cNvPr>
        <xdr:cNvSpPr/>
      </xdr:nvSpPr>
      <xdr:spPr>
        <a:xfrm>
          <a:off x="1357884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C238A7E0-BC5D-460D-B5EA-C9F9540ADDB6}"/>
            </a:ext>
          </a:extLst>
        </xdr:cNvPr>
        <xdr:cNvSpPr/>
      </xdr:nvSpPr>
      <xdr:spPr>
        <a:xfrm>
          <a:off x="1280414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21553180-AC0C-4D09-92A0-E53AECD74F36}"/>
            </a:ext>
          </a:extLst>
        </xdr:cNvPr>
        <xdr:cNvSpPr/>
      </xdr:nvSpPr>
      <xdr:spPr>
        <a:xfrm>
          <a:off x="12029440" y="1003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F3BC3B04-6383-47A6-81FE-E3B3A69AD8BD}"/>
            </a:ext>
          </a:extLst>
        </xdr:cNvPr>
        <xdr:cNvSpPr/>
      </xdr:nvSpPr>
      <xdr:spPr>
        <a:xfrm>
          <a:off x="1123188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B88CEE9-2C65-4278-A736-245FF1793134}"/>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683B58C-72C1-40A7-A7F5-8E2DA57BBEEA}"/>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7B434DD-0B7E-427B-ABD8-59D6722DE44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77EB5F3-4F60-46D4-B245-58F3ACF5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E803719-8614-4111-BCFE-9CB6269257E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550" name="楕円 549">
          <a:extLst>
            <a:ext uri="{FF2B5EF4-FFF2-40B4-BE49-F238E27FC236}">
              <a16:creationId xmlns:a16="http://schemas.microsoft.com/office/drawing/2014/main" id="{054C5CBB-5461-458B-9047-3F28B1F0A08C}"/>
            </a:ext>
          </a:extLst>
        </xdr:cNvPr>
        <xdr:cNvSpPr/>
      </xdr:nvSpPr>
      <xdr:spPr>
        <a:xfrm>
          <a:off x="14325600" y="98628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56E107A4-A23D-40BA-9025-9F28268467DE}"/>
            </a:ext>
          </a:extLst>
        </xdr:cNvPr>
        <xdr:cNvSpPr txBox="1"/>
      </xdr:nvSpPr>
      <xdr:spPr>
        <a:xfrm>
          <a:off x="14414500"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552" name="楕円 551">
          <a:extLst>
            <a:ext uri="{FF2B5EF4-FFF2-40B4-BE49-F238E27FC236}">
              <a16:creationId xmlns:a16="http://schemas.microsoft.com/office/drawing/2014/main" id="{E33C812E-2752-4BE1-905F-174CE3C73B27}"/>
            </a:ext>
          </a:extLst>
        </xdr:cNvPr>
        <xdr:cNvSpPr/>
      </xdr:nvSpPr>
      <xdr:spPr>
        <a:xfrm>
          <a:off x="13578840" y="9836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19050</xdr:rowOff>
    </xdr:to>
    <xdr:cxnSp macro="">
      <xdr:nvCxnSpPr>
        <xdr:cNvPr id="553" name="直線コネクタ 552">
          <a:extLst>
            <a:ext uri="{FF2B5EF4-FFF2-40B4-BE49-F238E27FC236}">
              <a16:creationId xmlns:a16="http://schemas.microsoft.com/office/drawing/2014/main" id="{276D7525-339B-445B-9249-7B5D3ED49C3B}"/>
            </a:ext>
          </a:extLst>
        </xdr:cNvPr>
        <xdr:cNvCxnSpPr/>
      </xdr:nvCxnSpPr>
      <xdr:spPr>
        <a:xfrm>
          <a:off x="13629640" y="988695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54" name="楕円 553">
          <a:extLst>
            <a:ext uri="{FF2B5EF4-FFF2-40B4-BE49-F238E27FC236}">
              <a16:creationId xmlns:a16="http://schemas.microsoft.com/office/drawing/2014/main" id="{EE19C3C2-A486-4F72-A7CF-B04DD38F14C3}"/>
            </a:ext>
          </a:extLst>
        </xdr:cNvPr>
        <xdr:cNvSpPr/>
      </xdr:nvSpPr>
      <xdr:spPr>
        <a:xfrm>
          <a:off x="12804140" y="981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58</xdr:row>
      <xdr:rowOff>163830</xdr:rowOff>
    </xdr:to>
    <xdr:cxnSp macro="">
      <xdr:nvCxnSpPr>
        <xdr:cNvPr id="555" name="直線コネクタ 554">
          <a:extLst>
            <a:ext uri="{FF2B5EF4-FFF2-40B4-BE49-F238E27FC236}">
              <a16:creationId xmlns:a16="http://schemas.microsoft.com/office/drawing/2014/main" id="{C8EFDCD5-C29B-4C65-84F1-D2460D04F4D9}"/>
            </a:ext>
          </a:extLst>
        </xdr:cNvPr>
        <xdr:cNvCxnSpPr/>
      </xdr:nvCxnSpPr>
      <xdr:spPr>
        <a:xfrm>
          <a:off x="12854940" y="986409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56" name="楕円 555">
          <a:extLst>
            <a:ext uri="{FF2B5EF4-FFF2-40B4-BE49-F238E27FC236}">
              <a16:creationId xmlns:a16="http://schemas.microsoft.com/office/drawing/2014/main" id="{59E5B436-742D-4E78-92E5-7C00E7C00C2A}"/>
            </a:ext>
          </a:extLst>
        </xdr:cNvPr>
        <xdr:cNvSpPr/>
      </xdr:nvSpPr>
      <xdr:spPr>
        <a:xfrm>
          <a:off x="12029440" y="9866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140970</xdr:rowOff>
    </xdr:from>
    <xdr:to>
      <xdr:col>76</xdr:col>
      <xdr:colOff>114300</xdr:colOff>
      <xdr:row>59</xdr:row>
      <xdr:rowOff>22860</xdr:rowOff>
    </xdr:to>
    <xdr:cxnSp macro="">
      <xdr:nvCxnSpPr>
        <xdr:cNvPr id="557" name="直線コネクタ 556">
          <a:extLst>
            <a:ext uri="{FF2B5EF4-FFF2-40B4-BE49-F238E27FC236}">
              <a16:creationId xmlns:a16="http://schemas.microsoft.com/office/drawing/2014/main" id="{2496619C-CB24-49C1-8A6E-0B319EA99D8D}"/>
            </a:ext>
          </a:extLst>
        </xdr:cNvPr>
        <xdr:cNvCxnSpPr/>
      </xdr:nvCxnSpPr>
      <xdr:spPr>
        <a:xfrm flipV="1">
          <a:off x="12072620" y="9864090"/>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145415</xdr:rowOff>
    </xdr:from>
    <xdr:to>
      <xdr:col>67</xdr:col>
      <xdr:colOff>101600</xdr:colOff>
      <xdr:row>59</xdr:row>
      <xdr:rowOff>75565</xdr:rowOff>
    </xdr:to>
    <xdr:sp macro="" textlink="">
      <xdr:nvSpPr>
        <xdr:cNvPr id="558" name="楕円 557">
          <a:extLst>
            <a:ext uri="{FF2B5EF4-FFF2-40B4-BE49-F238E27FC236}">
              <a16:creationId xmlns:a16="http://schemas.microsoft.com/office/drawing/2014/main" id="{1DB6E06C-E090-4091-8D2A-90C46BAF3980}"/>
            </a:ext>
          </a:extLst>
        </xdr:cNvPr>
        <xdr:cNvSpPr/>
      </xdr:nvSpPr>
      <xdr:spPr>
        <a:xfrm>
          <a:off x="11231880" y="9868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22860</xdr:rowOff>
    </xdr:from>
    <xdr:to>
      <xdr:col>71</xdr:col>
      <xdr:colOff>177800</xdr:colOff>
      <xdr:row>59</xdr:row>
      <xdr:rowOff>24765</xdr:rowOff>
    </xdr:to>
    <xdr:cxnSp macro="">
      <xdr:nvCxnSpPr>
        <xdr:cNvPr id="559" name="直線コネクタ 558">
          <a:extLst>
            <a:ext uri="{FF2B5EF4-FFF2-40B4-BE49-F238E27FC236}">
              <a16:creationId xmlns:a16="http://schemas.microsoft.com/office/drawing/2014/main" id="{3279D7C3-2BF7-483D-95BD-5F1C571D3A8F}"/>
            </a:ext>
          </a:extLst>
        </xdr:cNvPr>
        <xdr:cNvCxnSpPr/>
      </xdr:nvCxnSpPr>
      <xdr:spPr>
        <a:xfrm flipV="1">
          <a:off x="11282680" y="991362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a:extLst>
            <a:ext uri="{FF2B5EF4-FFF2-40B4-BE49-F238E27FC236}">
              <a16:creationId xmlns:a16="http://schemas.microsoft.com/office/drawing/2014/main" id="{9DE2C98F-C09F-410B-9A39-1D10591B8BBA}"/>
            </a:ext>
          </a:extLst>
        </xdr:cNvPr>
        <xdr:cNvSpPr txBox="1"/>
      </xdr:nvSpPr>
      <xdr:spPr>
        <a:xfrm>
          <a:off x="134372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a:extLst>
            <a:ext uri="{FF2B5EF4-FFF2-40B4-BE49-F238E27FC236}">
              <a16:creationId xmlns:a16="http://schemas.microsoft.com/office/drawing/2014/main" id="{0F1526F6-724A-4A07-A28D-BB9350A33C41}"/>
            </a:ext>
          </a:extLst>
        </xdr:cNvPr>
        <xdr:cNvSpPr txBox="1"/>
      </xdr:nvSpPr>
      <xdr:spPr>
        <a:xfrm>
          <a:off x="126752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a:extLst>
            <a:ext uri="{FF2B5EF4-FFF2-40B4-BE49-F238E27FC236}">
              <a16:creationId xmlns:a16="http://schemas.microsoft.com/office/drawing/2014/main" id="{EB0E29D8-2F20-4C0B-A531-38959AAE1EBD}"/>
            </a:ext>
          </a:extLst>
        </xdr:cNvPr>
        <xdr:cNvSpPr txBox="1"/>
      </xdr:nvSpPr>
      <xdr:spPr>
        <a:xfrm>
          <a:off x="119005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a:extLst>
            <a:ext uri="{FF2B5EF4-FFF2-40B4-BE49-F238E27FC236}">
              <a16:creationId xmlns:a16="http://schemas.microsoft.com/office/drawing/2014/main" id="{0011B757-E62C-4BB1-A49F-9A15F0E8A686}"/>
            </a:ext>
          </a:extLst>
        </xdr:cNvPr>
        <xdr:cNvSpPr txBox="1"/>
      </xdr:nvSpPr>
      <xdr:spPr>
        <a:xfrm>
          <a:off x="11102984"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59707</xdr:rowOff>
    </xdr:from>
    <xdr:ext cx="405111" cy="259045"/>
    <xdr:sp macro="" textlink="">
      <xdr:nvSpPr>
        <xdr:cNvPr id="564" name="n_1mainValue【学校施設】&#10;有形固定資産減価償却率">
          <a:extLst>
            <a:ext uri="{FF2B5EF4-FFF2-40B4-BE49-F238E27FC236}">
              <a16:creationId xmlns:a16="http://schemas.microsoft.com/office/drawing/2014/main" id="{106A76EB-F0FB-430D-92B5-E11F59FE1BA5}"/>
            </a:ext>
          </a:extLst>
        </xdr:cNvPr>
        <xdr:cNvSpPr txBox="1"/>
      </xdr:nvSpPr>
      <xdr:spPr>
        <a:xfrm>
          <a:off x="134372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65" name="n_2mainValue【学校施設】&#10;有形固定資産減価償却率">
          <a:extLst>
            <a:ext uri="{FF2B5EF4-FFF2-40B4-BE49-F238E27FC236}">
              <a16:creationId xmlns:a16="http://schemas.microsoft.com/office/drawing/2014/main" id="{1E432315-9CCF-4E43-87E3-A51CEB9046A9}"/>
            </a:ext>
          </a:extLst>
        </xdr:cNvPr>
        <xdr:cNvSpPr txBox="1"/>
      </xdr:nvSpPr>
      <xdr:spPr>
        <a:xfrm>
          <a:off x="12675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566" name="n_3mainValue【学校施設】&#10;有形固定資産減価償却率">
          <a:extLst>
            <a:ext uri="{FF2B5EF4-FFF2-40B4-BE49-F238E27FC236}">
              <a16:creationId xmlns:a16="http://schemas.microsoft.com/office/drawing/2014/main" id="{1AC61754-8991-4495-A359-CC9B37546968}"/>
            </a:ext>
          </a:extLst>
        </xdr:cNvPr>
        <xdr:cNvSpPr txBox="1"/>
      </xdr:nvSpPr>
      <xdr:spPr>
        <a:xfrm>
          <a:off x="119005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92092</xdr:rowOff>
    </xdr:from>
    <xdr:ext cx="405111" cy="259045"/>
    <xdr:sp macro="" textlink="">
      <xdr:nvSpPr>
        <xdr:cNvPr id="567" name="n_4mainValue【学校施設】&#10;有形固定資産減価償却率">
          <a:extLst>
            <a:ext uri="{FF2B5EF4-FFF2-40B4-BE49-F238E27FC236}">
              <a16:creationId xmlns:a16="http://schemas.microsoft.com/office/drawing/2014/main" id="{64AA9860-097B-4D5B-ACFA-BAAC77C2B825}"/>
            </a:ext>
          </a:extLst>
        </xdr:cNvPr>
        <xdr:cNvSpPr txBox="1"/>
      </xdr:nvSpPr>
      <xdr:spPr>
        <a:xfrm>
          <a:off x="1110298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4C6E6BBA-CE39-4C0E-AAED-CCD99E2D06D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4887CD14-7170-43E5-B25D-17D20BEE676D}"/>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3830CF0C-D941-4B9E-9D69-CC7C8EF43CF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3ECAA4D2-5F74-48AD-A37A-06CDEE9A373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1BB74F4F-CF7D-4768-BC88-8023E829150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E492FABB-9C64-4934-8B6C-E4BD2545E35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F1E76E0E-81C7-4D9D-966B-BFAD19A11C1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3B0CEDF7-FC52-4D18-B040-290B7161C62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78CCA23B-C141-424C-92EB-FEC3BC1A9AC4}"/>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33C61E2B-D660-4A67-AC3B-D02184A7B30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14824455-67F6-46FB-B6EB-B74819A65F35}"/>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933E050-8D9D-404F-935C-3F8E84A71BBB}"/>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240FB5BE-2783-417F-A20A-7325AE7C2F75}"/>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A1FCD7AB-3A2A-464E-9EA7-0216E8FBF5F3}"/>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6D62B1FF-D7B8-44BA-B334-6A55A8F14556}"/>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2A32E445-0E81-4D20-8215-C115736366AD}"/>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63CF8DA1-B7D7-4823-B1BD-71405C3157A7}"/>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B848D7DE-D9DF-4013-8DDA-8CBCEB05F19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8C3D4811-C6CB-47F0-BB34-0770AA2D64A2}"/>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608EC01D-4F5B-4E7B-98AB-09A2D95E1ED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D073039B-0EFF-4130-9B2A-04F1BFE977DA}"/>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034EB23-8249-494B-BC9C-FF11F7FD766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C6E2AF71-62EF-4464-99E4-EE69B2B4C0CC}"/>
            </a:ext>
          </a:extLst>
        </xdr:cNvPr>
        <xdr:cNvCxnSpPr/>
      </xdr:nvCxnSpPr>
      <xdr:spPr>
        <a:xfrm flipV="1">
          <a:off x="19509104" y="9500311"/>
          <a:ext cx="0" cy="1261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5D345F2F-A9F1-49FB-9839-2BAA7B280235}"/>
            </a:ext>
          </a:extLst>
        </xdr:cNvPr>
        <xdr:cNvSpPr txBox="1"/>
      </xdr:nvSpPr>
      <xdr:spPr>
        <a:xfrm>
          <a:off x="19547840" y="1076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3797BEB5-E04D-4B36-8C1F-CE9BCD30D334}"/>
            </a:ext>
          </a:extLst>
        </xdr:cNvPr>
        <xdr:cNvCxnSpPr/>
      </xdr:nvCxnSpPr>
      <xdr:spPr>
        <a:xfrm>
          <a:off x="19443700" y="10761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D603E438-4372-43B4-A79D-9F4AC98FE2E9}"/>
            </a:ext>
          </a:extLst>
        </xdr:cNvPr>
        <xdr:cNvSpPr txBox="1"/>
      </xdr:nvSpPr>
      <xdr:spPr>
        <a:xfrm>
          <a:off x="19547840" y="927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C3F29131-7DC0-4715-9690-34DF84978957}"/>
            </a:ext>
          </a:extLst>
        </xdr:cNvPr>
        <xdr:cNvCxnSpPr/>
      </xdr:nvCxnSpPr>
      <xdr:spPr>
        <a:xfrm>
          <a:off x="19443700" y="9500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a:extLst>
            <a:ext uri="{FF2B5EF4-FFF2-40B4-BE49-F238E27FC236}">
              <a16:creationId xmlns:a16="http://schemas.microsoft.com/office/drawing/2014/main" id="{B7D58CF5-06CB-4717-9F47-1C536CE7BAF0}"/>
            </a:ext>
          </a:extLst>
        </xdr:cNvPr>
        <xdr:cNvSpPr txBox="1"/>
      </xdr:nvSpPr>
      <xdr:spPr>
        <a:xfrm>
          <a:off x="19547840" y="10303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EEAEA7B8-CC3A-4D9B-8368-9016F2451FA2}"/>
            </a:ext>
          </a:extLst>
        </xdr:cNvPr>
        <xdr:cNvSpPr/>
      </xdr:nvSpPr>
      <xdr:spPr>
        <a:xfrm>
          <a:off x="19458940" y="1044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006A852E-E806-4F27-9949-07367069EF8E}"/>
            </a:ext>
          </a:extLst>
        </xdr:cNvPr>
        <xdr:cNvSpPr/>
      </xdr:nvSpPr>
      <xdr:spPr>
        <a:xfrm>
          <a:off x="18735040" y="104608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7C532A42-D2D5-4DB4-985E-4857643096C1}"/>
            </a:ext>
          </a:extLst>
        </xdr:cNvPr>
        <xdr:cNvSpPr/>
      </xdr:nvSpPr>
      <xdr:spPr>
        <a:xfrm>
          <a:off x="17937480" y="10469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49E6D85E-89BB-498E-B16A-00F7C5960209}"/>
            </a:ext>
          </a:extLst>
        </xdr:cNvPr>
        <xdr:cNvSpPr/>
      </xdr:nvSpPr>
      <xdr:spPr>
        <a:xfrm>
          <a:off x="17162780" y="10471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874414A8-8422-4BFB-B74D-23C74E79703B}"/>
            </a:ext>
          </a:extLst>
        </xdr:cNvPr>
        <xdr:cNvSpPr/>
      </xdr:nvSpPr>
      <xdr:spPr>
        <a:xfrm>
          <a:off x="16388080" y="10478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AC393FE-A4D0-4CA4-A3B4-DE10468507C3}"/>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4C43398-3C71-42E5-A764-1A008F4C62F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616C8B5-5424-4421-AD5C-AFF3405E082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13D17B0-1FD9-411E-B09A-1B0D1A8253C2}"/>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BAA2DFB-ABC5-469A-868B-B1F8A50E0E1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20980</xdr:rowOff>
    </xdr:from>
    <xdr:to>
      <xdr:col>116</xdr:col>
      <xdr:colOff>114300</xdr:colOff>
      <xdr:row>63</xdr:row>
      <xdr:rowOff>122580</xdr:rowOff>
    </xdr:to>
    <xdr:sp macro="" textlink="">
      <xdr:nvSpPr>
        <xdr:cNvPr id="606" name="楕円 605">
          <a:extLst>
            <a:ext uri="{FF2B5EF4-FFF2-40B4-BE49-F238E27FC236}">
              <a16:creationId xmlns:a16="http://schemas.microsoft.com/office/drawing/2014/main" id="{E206653B-B5BE-424C-9EB0-8D05ED9F3BF8}"/>
            </a:ext>
          </a:extLst>
        </xdr:cNvPr>
        <xdr:cNvSpPr/>
      </xdr:nvSpPr>
      <xdr:spPr>
        <a:xfrm>
          <a:off x="19458940" y="105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170857</xdr:rowOff>
    </xdr:from>
    <xdr:ext cx="469744" cy="259045"/>
    <xdr:sp macro="" textlink="">
      <xdr:nvSpPr>
        <xdr:cNvPr id="607" name="【学校施設】&#10;一人当たり面積該当値テキスト">
          <a:extLst>
            <a:ext uri="{FF2B5EF4-FFF2-40B4-BE49-F238E27FC236}">
              <a16:creationId xmlns:a16="http://schemas.microsoft.com/office/drawing/2014/main" id="{8587ED80-3776-4320-A65C-8C12325EEF54}"/>
            </a:ext>
          </a:extLst>
        </xdr:cNvPr>
        <xdr:cNvSpPr txBox="1"/>
      </xdr:nvSpPr>
      <xdr:spPr>
        <a:xfrm>
          <a:off x="19547840" y="105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7265</xdr:rowOff>
    </xdr:from>
    <xdr:to>
      <xdr:col>112</xdr:col>
      <xdr:colOff>38100</xdr:colOff>
      <xdr:row>63</xdr:row>
      <xdr:rowOff>108865</xdr:rowOff>
    </xdr:to>
    <xdr:sp macro="" textlink="">
      <xdr:nvSpPr>
        <xdr:cNvPr id="608" name="楕円 607">
          <a:extLst>
            <a:ext uri="{FF2B5EF4-FFF2-40B4-BE49-F238E27FC236}">
              <a16:creationId xmlns:a16="http://schemas.microsoft.com/office/drawing/2014/main" id="{3F4CB706-0B85-4CB6-8CFD-B63D790AE1B0}"/>
            </a:ext>
          </a:extLst>
        </xdr:cNvPr>
        <xdr:cNvSpPr/>
      </xdr:nvSpPr>
      <xdr:spPr>
        <a:xfrm>
          <a:off x="18735040" y="105685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58065</xdr:rowOff>
    </xdr:from>
    <xdr:to>
      <xdr:col>116</xdr:col>
      <xdr:colOff>63500</xdr:colOff>
      <xdr:row>63</xdr:row>
      <xdr:rowOff>71780</xdr:rowOff>
    </xdr:to>
    <xdr:cxnSp macro="">
      <xdr:nvCxnSpPr>
        <xdr:cNvPr id="609" name="直線コネクタ 608">
          <a:extLst>
            <a:ext uri="{FF2B5EF4-FFF2-40B4-BE49-F238E27FC236}">
              <a16:creationId xmlns:a16="http://schemas.microsoft.com/office/drawing/2014/main" id="{2479E80E-9993-43A2-A1DB-85674B0F975E}"/>
            </a:ext>
          </a:extLst>
        </xdr:cNvPr>
        <xdr:cNvCxnSpPr/>
      </xdr:nvCxnSpPr>
      <xdr:spPr>
        <a:xfrm>
          <a:off x="18778220" y="10619385"/>
          <a:ext cx="7315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610" name="楕円 609">
          <a:extLst>
            <a:ext uri="{FF2B5EF4-FFF2-40B4-BE49-F238E27FC236}">
              <a16:creationId xmlns:a16="http://schemas.microsoft.com/office/drawing/2014/main" id="{7EF43792-7971-4DD1-AEC2-CF0FF1B64930}"/>
            </a:ext>
          </a:extLst>
        </xdr:cNvPr>
        <xdr:cNvSpPr/>
      </xdr:nvSpPr>
      <xdr:spPr>
        <a:xfrm>
          <a:off x="1793748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58065</xdr:rowOff>
    </xdr:to>
    <xdr:cxnSp macro="">
      <xdr:nvCxnSpPr>
        <xdr:cNvPr id="611" name="直線コネクタ 610">
          <a:extLst>
            <a:ext uri="{FF2B5EF4-FFF2-40B4-BE49-F238E27FC236}">
              <a16:creationId xmlns:a16="http://schemas.microsoft.com/office/drawing/2014/main" id="{26E48C92-1382-47BF-A0DA-4E2EA4B8EAE4}"/>
            </a:ext>
          </a:extLst>
        </xdr:cNvPr>
        <xdr:cNvCxnSpPr/>
      </xdr:nvCxnSpPr>
      <xdr:spPr>
        <a:xfrm>
          <a:off x="17988280" y="10613898"/>
          <a:ext cx="78994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170028</xdr:rowOff>
    </xdr:from>
    <xdr:to>
      <xdr:col>102</xdr:col>
      <xdr:colOff>165100</xdr:colOff>
      <xdr:row>63</xdr:row>
      <xdr:rowOff>100178</xdr:rowOff>
    </xdr:to>
    <xdr:sp macro="" textlink="">
      <xdr:nvSpPr>
        <xdr:cNvPr id="612" name="楕円 611">
          <a:extLst>
            <a:ext uri="{FF2B5EF4-FFF2-40B4-BE49-F238E27FC236}">
              <a16:creationId xmlns:a16="http://schemas.microsoft.com/office/drawing/2014/main" id="{FA320F65-40D2-458E-8AE5-86735B125E0F}"/>
            </a:ext>
          </a:extLst>
        </xdr:cNvPr>
        <xdr:cNvSpPr/>
      </xdr:nvSpPr>
      <xdr:spPr>
        <a:xfrm>
          <a:off x="17162780" y="10563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49378</xdr:rowOff>
    </xdr:from>
    <xdr:to>
      <xdr:col>107</xdr:col>
      <xdr:colOff>50800</xdr:colOff>
      <xdr:row>63</xdr:row>
      <xdr:rowOff>52578</xdr:rowOff>
    </xdr:to>
    <xdr:cxnSp macro="">
      <xdr:nvCxnSpPr>
        <xdr:cNvPr id="613" name="直線コネクタ 612">
          <a:extLst>
            <a:ext uri="{FF2B5EF4-FFF2-40B4-BE49-F238E27FC236}">
              <a16:creationId xmlns:a16="http://schemas.microsoft.com/office/drawing/2014/main" id="{A2F3E6D5-7C60-47D3-AD65-D9FAA27CD116}"/>
            </a:ext>
          </a:extLst>
        </xdr:cNvPr>
        <xdr:cNvCxnSpPr/>
      </xdr:nvCxnSpPr>
      <xdr:spPr>
        <a:xfrm>
          <a:off x="17213580" y="10610698"/>
          <a:ext cx="7747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170485</xdr:rowOff>
    </xdr:from>
    <xdr:to>
      <xdr:col>98</xdr:col>
      <xdr:colOff>38100</xdr:colOff>
      <xdr:row>63</xdr:row>
      <xdr:rowOff>100635</xdr:rowOff>
    </xdr:to>
    <xdr:sp macro="" textlink="">
      <xdr:nvSpPr>
        <xdr:cNvPr id="614" name="楕円 613">
          <a:extLst>
            <a:ext uri="{FF2B5EF4-FFF2-40B4-BE49-F238E27FC236}">
              <a16:creationId xmlns:a16="http://schemas.microsoft.com/office/drawing/2014/main" id="{0822577C-D0AF-4A01-93D0-063E85D0620A}"/>
            </a:ext>
          </a:extLst>
        </xdr:cNvPr>
        <xdr:cNvSpPr/>
      </xdr:nvSpPr>
      <xdr:spPr>
        <a:xfrm>
          <a:off x="16388080" y="10564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49378</xdr:rowOff>
    </xdr:from>
    <xdr:to>
      <xdr:col>102</xdr:col>
      <xdr:colOff>114300</xdr:colOff>
      <xdr:row>63</xdr:row>
      <xdr:rowOff>49835</xdr:rowOff>
    </xdr:to>
    <xdr:cxnSp macro="">
      <xdr:nvCxnSpPr>
        <xdr:cNvPr id="615" name="直線コネクタ 614">
          <a:extLst>
            <a:ext uri="{FF2B5EF4-FFF2-40B4-BE49-F238E27FC236}">
              <a16:creationId xmlns:a16="http://schemas.microsoft.com/office/drawing/2014/main" id="{A842AD42-FE35-4CA2-B92B-A84E089255A1}"/>
            </a:ext>
          </a:extLst>
        </xdr:cNvPr>
        <xdr:cNvCxnSpPr/>
      </xdr:nvCxnSpPr>
      <xdr:spPr>
        <a:xfrm flipV="1">
          <a:off x="16431260" y="10610698"/>
          <a:ext cx="7823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616" name="n_1aveValue【学校施設】&#10;一人当たり面積">
          <a:extLst>
            <a:ext uri="{FF2B5EF4-FFF2-40B4-BE49-F238E27FC236}">
              <a16:creationId xmlns:a16="http://schemas.microsoft.com/office/drawing/2014/main" id="{77971C62-ED16-4B74-B2DB-A722B73CBD60}"/>
            </a:ext>
          </a:extLst>
        </xdr:cNvPr>
        <xdr:cNvSpPr txBox="1"/>
      </xdr:nvSpPr>
      <xdr:spPr>
        <a:xfrm>
          <a:off x="18561127" y="102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a:extLst>
            <a:ext uri="{FF2B5EF4-FFF2-40B4-BE49-F238E27FC236}">
              <a16:creationId xmlns:a16="http://schemas.microsoft.com/office/drawing/2014/main" id="{498F59B2-4D0E-432D-AF16-DEBB44C9EF1A}"/>
            </a:ext>
          </a:extLst>
        </xdr:cNvPr>
        <xdr:cNvSpPr txBox="1"/>
      </xdr:nvSpPr>
      <xdr:spPr>
        <a:xfrm>
          <a:off x="17776267" y="1024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a:extLst>
            <a:ext uri="{FF2B5EF4-FFF2-40B4-BE49-F238E27FC236}">
              <a16:creationId xmlns:a16="http://schemas.microsoft.com/office/drawing/2014/main" id="{12BC9816-3748-4EC0-A254-7BE36BEAA8FC}"/>
            </a:ext>
          </a:extLst>
        </xdr:cNvPr>
        <xdr:cNvSpPr txBox="1"/>
      </xdr:nvSpPr>
      <xdr:spPr>
        <a:xfrm>
          <a:off x="17001567" y="1025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a:extLst>
            <a:ext uri="{FF2B5EF4-FFF2-40B4-BE49-F238E27FC236}">
              <a16:creationId xmlns:a16="http://schemas.microsoft.com/office/drawing/2014/main" id="{22E4142A-209A-4C6A-AB09-BBA2EDFC02BB}"/>
            </a:ext>
          </a:extLst>
        </xdr:cNvPr>
        <xdr:cNvSpPr txBox="1"/>
      </xdr:nvSpPr>
      <xdr:spPr>
        <a:xfrm>
          <a:off x="16226867" y="102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99992</xdr:rowOff>
    </xdr:from>
    <xdr:ext cx="469744" cy="259045"/>
    <xdr:sp macro="" textlink="">
      <xdr:nvSpPr>
        <xdr:cNvPr id="620" name="n_1mainValue【学校施設】&#10;一人当たり面積">
          <a:extLst>
            <a:ext uri="{FF2B5EF4-FFF2-40B4-BE49-F238E27FC236}">
              <a16:creationId xmlns:a16="http://schemas.microsoft.com/office/drawing/2014/main" id="{1878F801-E1D0-4DA9-843D-6DCAC0DF7AD0}"/>
            </a:ext>
          </a:extLst>
        </xdr:cNvPr>
        <xdr:cNvSpPr txBox="1"/>
      </xdr:nvSpPr>
      <xdr:spPr>
        <a:xfrm>
          <a:off x="18561127" y="1066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621" name="n_2mainValue【学校施設】&#10;一人当たり面積">
          <a:extLst>
            <a:ext uri="{FF2B5EF4-FFF2-40B4-BE49-F238E27FC236}">
              <a16:creationId xmlns:a16="http://schemas.microsoft.com/office/drawing/2014/main" id="{49EAEA0B-2185-435C-AB23-B8D85AA1A4EF}"/>
            </a:ext>
          </a:extLst>
        </xdr:cNvPr>
        <xdr:cNvSpPr txBox="1"/>
      </xdr:nvSpPr>
      <xdr:spPr>
        <a:xfrm>
          <a:off x="1777626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91305</xdr:rowOff>
    </xdr:from>
    <xdr:ext cx="469744" cy="259045"/>
    <xdr:sp macro="" textlink="">
      <xdr:nvSpPr>
        <xdr:cNvPr id="622" name="n_3mainValue【学校施設】&#10;一人当たり面積">
          <a:extLst>
            <a:ext uri="{FF2B5EF4-FFF2-40B4-BE49-F238E27FC236}">
              <a16:creationId xmlns:a16="http://schemas.microsoft.com/office/drawing/2014/main" id="{C1C3346E-28D9-49FF-8CF5-2B73439DD1FB}"/>
            </a:ext>
          </a:extLst>
        </xdr:cNvPr>
        <xdr:cNvSpPr txBox="1"/>
      </xdr:nvSpPr>
      <xdr:spPr>
        <a:xfrm>
          <a:off x="17001567" y="106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91762</xdr:rowOff>
    </xdr:from>
    <xdr:ext cx="469744" cy="259045"/>
    <xdr:sp macro="" textlink="">
      <xdr:nvSpPr>
        <xdr:cNvPr id="623" name="n_4mainValue【学校施設】&#10;一人当たり面積">
          <a:extLst>
            <a:ext uri="{FF2B5EF4-FFF2-40B4-BE49-F238E27FC236}">
              <a16:creationId xmlns:a16="http://schemas.microsoft.com/office/drawing/2014/main" id="{C3022288-113C-4CEC-9A61-EE9D02E7F8AE}"/>
            </a:ext>
          </a:extLst>
        </xdr:cNvPr>
        <xdr:cNvSpPr txBox="1"/>
      </xdr:nvSpPr>
      <xdr:spPr>
        <a:xfrm>
          <a:off x="1622686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50AA1B5A-E488-4BE7-B862-B188C0CC02E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E64FF5F-FFFD-4365-A867-1618A93578B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E5CCCB5C-1FCC-498D-A3F8-D4059FAA769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D35E4459-619A-47D4-9F9E-04939443DEA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23C836D7-FFA8-4055-9F7A-A3593EE056C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D72B1FA7-55BE-4929-AB4B-BF0DC1B53A6C}"/>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EE103C4C-C08E-4D0E-A868-84B452AAF1E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1433006C-3F51-4AD1-9928-AB254A69716E}"/>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30E92CDC-708F-41CF-BB72-A2F3C1B2AD2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B2752B8E-DCCC-451B-B3B8-5682F70BBC5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B64DCF3C-0873-4905-97CE-64BA2E43A86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F449B6B6-6F07-4555-BE2F-151FA9279FD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7FC9C6-1F26-4CB6-B0C0-86EA10AE735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5B8B261B-A5EB-4D60-94B8-F4A960C52E4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DCFD9FA6-DACE-4315-A52E-A7F22DC01D2E}"/>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8F6784E5-1352-457F-9C98-08C152606456}"/>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1A5EB0BF-C5E0-43BF-8F36-3EBE30B933A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E74CDCF7-9CB0-42CF-B6FC-2A780D7009E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A32EF70-5EE7-40F1-B1EA-6B89FE15E3D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5DF1A16-10CF-4010-9E0F-A262D597DF6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25D17C72-C96A-403F-B4FF-B91F223E1C7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70BAB9AB-E785-4367-8FC8-150E19384AB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E4D66184-3394-4437-B7C7-1027BF0D358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453AA20-EC5B-44B9-B546-6A4B61601F9C}"/>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4969C45E-DE6D-4FDA-B8E8-34D7C7281F2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ECF22461-CA96-4E20-A0DF-09F29F6657A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26A413D6-EA3D-4EC9-90FF-F1F08760E17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E1BEB036-6C59-41A2-A373-AF978F73DF9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39077C94-0C6A-4860-8C30-6112B5C6704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1B6D96CE-B9A9-44CD-A0B0-0FA161E413F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ED92C9A0-E758-4BA0-A794-DBFEDD7055E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F1A28E99-1E27-4D82-BFBD-01FA4223A4A3}"/>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12EE11EF-C191-4179-AA0B-5499ACBC5BC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C44792E3-9700-40E2-B3E1-4C496157F81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AE2AF4B8-EC2D-4D66-AF8D-CAB43C82924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本町は町域の約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％が山岳丘陵で占められており、残りの平坦地に市街地が集まっていることから、一人当たりの延長や資産額などインフラ施設の量が類似団体内平均値と比較して小さくなっているものと思われる。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近年、橋梁長寿命化計画に基づき、桜井跨線橋等の長寿命化工事を行っており、橋りょうに係る有形固定資産減価償却率が低くなっている。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町営住宅については、緑地公園住宅が平成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年建設と比較的新しいことから有形固定資産減価償却率が低くなっている。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今後も、島本町公共施設等総合管理計画等に基づき、施設の適切な管理等を行っていく。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DFCA50-F282-432E-BB0C-A1D6FA74582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26D38D-708F-477E-AACF-81EBEFAB0DF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F4AA334-7060-48EE-BD8B-9B07CCC3537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264BF8E-91BD-4867-9E07-422BC115371A}"/>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7EDC92-1DFB-4E75-8115-62437421A27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2B81FA-E4AB-46C8-BF41-4419783E38E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D627D5-F7FF-4D01-A12D-4C4045D9DED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780119-5A58-4BE8-8511-F53AB807FF3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7684F4A-D83C-4D13-BA59-62DA2159003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19796A-4840-4135-857C-5B069EB9CF5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2C14DD-43D4-40F0-90FE-6991997E761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CBCADC-A008-43FD-A315-9B1C99739D3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C6ADA2-CAD3-4373-9846-9D67478A262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B0EFF5-2598-4BFA-B86C-EFC84599A70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19F247-3C6C-41B2-94A8-90C7A242D9A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1ED687-9A83-4656-BF0E-608081722BDA}"/>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D0278C-974C-40B5-A747-A57B39D0A371}"/>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B72C4C-3FB1-477B-B7B7-2DD67C4C8D7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2CA0F0D-4674-4F0F-B6A4-8CFF263FDAC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0D5528-E639-4043-919D-A89496AC77F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9FAC1E-DDBF-4F24-87CC-98BC461EE3E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8C5B20-D85A-4F5C-B853-FBDB2240DF6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C9C9D9-51BE-4E50-B45A-0B9A7D91DB2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5A2473-013C-4DA5-B662-680EE5F6B1F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2399A75-A65C-417C-A83B-AF8FA42A09B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D2EB6E-6354-40DB-987D-8444537B90E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97B56C-7859-4571-B4AD-3BBF99FE87B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EF03A5-0D7A-447B-8571-E87D3271F96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3FB185-4AC4-46BA-9B3B-680D0729108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C7FEDB5-86C9-4CD0-8AD5-680FA8833B0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28CFADD-A52A-4571-AE31-D30844F70F9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DF4C460-7B27-4B98-8D1F-6C226EBD4DA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567070-4F35-4F2E-8BCB-18104754242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6C07DA-3EF6-4326-8966-C6CA23847AC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769942-EB0C-4564-9174-99F0EEEEE30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41CCF62-05AA-4A49-AA93-55E143FE9BE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43A8F6A-616B-4181-9095-0C082CECBC0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FE1C3A-7B16-4989-BA95-43A8ACBDCE0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74BDA13-CF30-4E76-8303-39938FE6232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6409AB-F548-4A7D-8433-A5FF4FE1367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388F49-2947-4F4E-9762-1F2B0FE7FB9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B94F0C-6892-47B9-861E-AD1402AABFFF}"/>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90EAEFB-5B9D-48F1-B9B5-B6E58166162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D66447D-C5D9-47EC-A5DC-C07E61164A73}"/>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A2C46D0-223E-4823-9945-A82E8F5B291C}"/>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0EE90F1-1FCF-4799-BA33-74B163FE509A}"/>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49E265D-FF44-4B26-B16A-D9F6ADEF3C7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BB5E834-4D4B-4364-B8B6-BD7CEFE5661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50B6518-E6C8-4214-B510-C0944A88AA9F}"/>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6A22876-3E15-424F-A92E-80B6428D10DC}"/>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9FC42B9-18AC-43AE-A380-B4EF5F2F63AC}"/>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29186E2-2A37-4AE5-8B5A-8ED5649FA98C}"/>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FE6DA57-C7CB-467D-8B9D-EBCD088E512F}"/>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5305903-0624-4692-824C-C473458C105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303079B-A711-4B03-A1F9-B79488A22EF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F6BF47C-D424-4CFD-AFF3-FDD651F288C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4F17986-37B7-4801-889B-FA5D1A58F1E6}"/>
            </a:ext>
          </a:extLst>
        </xdr:cNvPr>
        <xdr:cNvCxnSpPr/>
      </xdr:nvCxnSpPr>
      <xdr:spPr>
        <a:xfrm flipV="1">
          <a:off x="4086225" y="570738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DFEF1FA-8B04-40C0-BDBF-0ABBC3B1FCFC}"/>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271DC71-62D7-4F28-82DF-4291A733EB29}"/>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B9F828DB-B141-4A54-9E38-586D083AA9D8}"/>
            </a:ext>
          </a:extLst>
        </xdr:cNvPr>
        <xdr:cNvSpPr txBox="1"/>
      </xdr:nvSpPr>
      <xdr:spPr>
        <a:xfrm>
          <a:off x="412496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D4BA74E7-08B2-4AB0-B894-9AD8E604D5C3}"/>
            </a:ext>
          </a:extLst>
        </xdr:cNvPr>
        <xdr:cNvCxnSpPr/>
      </xdr:nvCxnSpPr>
      <xdr:spPr>
        <a:xfrm>
          <a:off x="402082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A3CADB89-5499-462B-A049-FD73DF8C9B24}"/>
            </a:ext>
          </a:extLst>
        </xdr:cNvPr>
        <xdr:cNvSpPr txBox="1"/>
      </xdr:nvSpPr>
      <xdr:spPr>
        <a:xfrm>
          <a:off x="4124960" y="6203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50732CA3-2C72-4A80-BD78-ACDACE078293}"/>
            </a:ext>
          </a:extLst>
        </xdr:cNvPr>
        <xdr:cNvSpPr/>
      </xdr:nvSpPr>
      <xdr:spPr>
        <a:xfrm>
          <a:off x="403606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A6AAC5FB-72C2-4667-AD17-EC545D0FF5C3}"/>
            </a:ext>
          </a:extLst>
        </xdr:cNvPr>
        <xdr:cNvSpPr/>
      </xdr:nvSpPr>
      <xdr:spPr>
        <a:xfrm>
          <a:off x="3312160" y="6213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7EAEEA33-D34C-43B9-9743-F6B4E06B2C17}"/>
            </a:ext>
          </a:extLst>
        </xdr:cNvPr>
        <xdr:cNvSpPr/>
      </xdr:nvSpPr>
      <xdr:spPr>
        <a:xfrm>
          <a:off x="25146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9D5C0CB-4D68-44DA-9475-9840B0DE7D75}"/>
            </a:ext>
          </a:extLst>
        </xdr:cNvPr>
        <xdr:cNvSpPr/>
      </xdr:nvSpPr>
      <xdr:spPr>
        <a:xfrm>
          <a:off x="1739900" y="615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9D225F58-DF83-405E-8913-9F999F047675}"/>
            </a:ext>
          </a:extLst>
        </xdr:cNvPr>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B9F9FF6-24FD-4ED6-A54F-01CDF9155D6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7E3AF46-208E-449D-A2CB-E3FFCF7025F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4F6E59-1BB2-4788-AC99-AB07B70B590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71EDD0E-7B92-4252-863A-EE5574826877}"/>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1409E4B-48C4-4555-9BBA-0945D42CE87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74" name="楕円 73">
          <a:extLst>
            <a:ext uri="{FF2B5EF4-FFF2-40B4-BE49-F238E27FC236}">
              <a16:creationId xmlns:a16="http://schemas.microsoft.com/office/drawing/2014/main" id="{CC64768D-2EB5-4940-9CB0-BE1AEDF252CB}"/>
            </a:ext>
          </a:extLst>
        </xdr:cNvPr>
        <xdr:cNvSpPr/>
      </xdr:nvSpPr>
      <xdr:spPr>
        <a:xfrm>
          <a:off x="4036060" y="6205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22151</xdr:rowOff>
    </xdr:from>
    <xdr:ext cx="405111" cy="259045"/>
    <xdr:sp macro="" textlink="">
      <xdr:nvSpPr>
        <xdr:cNvPr id="75" name="【図書館】&#10;有形固定資産減価償却率該当値テキスト">
          <a:extLst>
            <a:ext uri="{FF2B5EF4-FFF2-40B4-BE49-F238E27FC236}">
              <a16:creationId xmlns:a16="http://schemas.microsoft.com/office/drawing/2014/main" id="{E51115A4-6BF5-4F30-A464-20740E86FAB9}"/>
            </a:ext>
          </a:extLst>
        </xdr:cNvPr>
        <xdr:cNvSpPr txBox="1"/>
      </xdr:nvSpPr>
      <xdr:spPr>
        <a:xfrm>
          <a:off x="412496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136434</xdr:rowOff>
    </xdr:from>
    <xdr:to>
      <xdr:col>20</xdr:col>
      <xdr:colOff>38100</xdr:colOff>
      <xdr:row>37</xdr:row>
      <xdr:rowOff>66584</xdr:rowOff>
    </xdr:to>
    <xdr:sp macro="" textlink="">
      <xdr:nvSpPr>
        <xdr:cNvPr id="76" name="楕円 75">
          <a:extLst>
            <a:ext uri="{FF2B5EF4-FFF2-40B4-BE49-F238E27FC236}">
              <a16:creationId xmlns:a16="http://schemas.microsoft.com/office/drawing/2014/main" id="{745A09A8-B379-4118-BE54-96859F996BC2}"/>
            </a:ext>
          </a:extLst>
        </xdr:cNvPr>
        <xdr:cNvSpPr/>
      </xdr:nvSpPr>
      <xdr:spPr>
        <a:xfrm>
          <a:off x="3312160" y="6171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xdr:rowOff>
    </xdr:from>
    <xdr:to>
      <xdr:col>24</xdr:col>
      <xdr:colOff>63500</xdr:colOff>
      <xdr:row>37</xdr:row>
      <xdr:rowOff>50074</xdr:rowOff>
    </xdr:to>
    <xdr:cxnSp macro="">
      <xdr:nvCxnSpPr>
        <xdr:cNvPr id="77" name="直線コネクタ 76">
          <a:extLst>
            <a:ext uri="{FF2B5EF4-FFF2-40B4-BE49-F238E27FC236}">
              <a16:creationId xmlns:a16="http://schemas.microsoft.com/office/drawing/2014/main" id="{7E61786F-3D1F-44D1-A441-73B4F41EAF4E}"/>
            </a:ext>
          </a:extLst>
        </xdr:cNvPr>
        <xdr:cNvCxnSpPr/>
      </xdr:nvCxnSpPr>
      <xdr:spPr>
        <a:xfrm>
          <a:off x="3355340" y="6218464"/>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102144</xdr:rowOff>
    </xdr:from>
    <xdr:to>
      <xdr:col>15</xdr:col>
      <xdr:colOff>101600</xdr:colOff>
      <xdr:row>37</xdr:row>
      <xdr:rowOff>32294</xdr:rowOff>
    </xdr:to>
    <xdr:sp macro="" textlink="">
      <xdr:nvSpPr>
        <xdr:cNvPr id="78" name="楕円 77">
          <a:extLst>
            <a:ext uri="{FF2B5EF4-FFF2-40B4-BE49-F238E27FC236}">
              <a16:creationId xmlns:a16="http://schemas.microsoft.com/office/drawing/2014/main" id="{102810E6-26DA-411B-BF9C-A1CBF4602922}"/>
            </a:ext>
          </a:extLst>
        </xdr:cNvPr>
        <xdr:cNvSpPr/>
      </xdr:nvSpPr>
      <xdr:spPr>
        <a:xfrm>
          <a:off x="2514600" y="6137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152944</xdr:rowOff>
    </xdr:from>
    <xdr:to>
      <xdr:col>19</xdr:col>
      <xdr:colOff>177800</xdr:colOff>
      <xdr:row>37</xdr:row>
      <xdr:rowOff>15784</xdr:rowOff>
    </xdr:to>
    <xdr:cxnSp macro="">
      <xdr:nvCxnSpPr>
        <xdr:cNvPr id="79" name="直線コネクタ 78">
          <a:extLst>
            <a:ext uri="{FF2B5EF4-FFF2-40B4-BE49-F238E27FC236}">
              <a16:creationId xmlns:a16="http://schemas.microsoft.com/office/drawing/2014/main" id="{D56A4E3F-A84C-43F2-A18D-9E39661C58B1}"/>
            </a:ext>
          </a:extLst>
        </xdr:cNvPr>
        <xdr:cNvCxnSpPr/>
      </xdr:nvCxnSpPr>
      <xdr:spPr>
        <a:xfrm>
          <a:off x="2565400" y="6187984"/>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80917</xdr:rowOff>
    </xdr:from>
    <xdr:to>
      <xdr:col>10</xdr:col>
      <xdr:colOff>165100</xdr:colOff>
      <xdr:row>37</xdr:row>
      <xdr:rowOff>11067</xdr:rowOff>
    </xdr:to>
    <xdr:sp macro="" textlink="">
      <xdr:nvSpPr>
        <xdr:cNvPr id="80" name="楕円 79">
          <a:extLst>
            <a:ext uri="{FF2B5EF4-FFF2-40B4-BE49-F238E27FC236}">
              <a16:creationId xmlns:a16="http://schemas.microsoft.com/office/drawing/2014/main" id="{AA46FF51-050E-4686-BD3F-5E678B37AB29}"/>
            </a:ext>
          </a:extLst>
        </xdr:cNvPr>
        <xdr:cNvSpPr/>
      </xdr:nvSpPr>
      <xdr:spPr>
        <a:xfrm>
          <a:off x="1739900" y="6115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131717</xdr:rowOff>
    </xdr:from>
    <xdr:to>
      <xdr:col>15</xdr:col>
      <xdr:colOff>50800</xdr:colOff>
      <xdr:row>36</xdr:row>
      <xdr:rowOff>152944</xdr:rowOff>
    </xdr:to>
    <xdr:cxnSp macro="">
      <xdr:nvCxnSpPr>
        <xdr:cNvPr id="81" name="直線コネクタ 80">
          <a:extLst>
            <a:ext uri="{FF2B5EF4-FFF2-40B4-BE49-F238E27FC236}">
              <a16:creationId xmlns:a16="http://schemas.microsoft.com/office/drawing/2014/main" id="{D255EE9A-82F2-43E3-8DB6-9E1C16EA21F7}"/>
            </a:ext>
          </a:extLst>
        </xdr:cNvPr>
        <xdr:cNvCxnSpPr/>
      </xdr:nvCxnSpPr>
      <xdr:spPr>
        <a:xfrm>
          <a:off x="1790700" y="6166757"/>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2" name="楕円 81">
          <a:extLst>
            <a:ext uri="{FF2B5EF4-FFF2-40B4-BE49-F238E27FC236}">
              <a16:creationId xmlns:a16="http://schemas.microsoft.com/office/drawing/2014/main" id="{81E91972-1928-4AE3-A2C0-DCB767330B9E}"/>
            </a:ext>
          </a:extLst>
        </xdr:cNvPr>
        <xdr:cNvSpPr/>
      </xdr:nvSpPr>
      <xdr:spPr>
        <a:xfrm>
          <a:off x="965200" y="6083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131717</xdr:rowOff>
    </xdr:to>
    <xdr:cxnSp macro="">
      <xdr:nvCxnSpPr>
        <xdr:cNvPr id="83" name="直線コネクタ 82">
          <a:extLst>
            <a:ext uri="{FF2B5EF4-FFF2-40B4-BE49-F238E27FC236}">
              <a16:creationId xmlns:a16="http://schemas.microsoft.com/office/drawing/2014/main" id="{DA96DFF6-6E97-4F79-9908-30375CA7146D}"/>
            </a:ext>
          </a:extLst>
        </xdr:cNvPr>
        <xdr:cNvCxnSpPr/>
      </xdr:nvCxnSpPr>
      <xdr:spPr>
        <a:xfrm>
          <a:off x="1008380" y="613410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a:extLst>
            <a:ext uri="{FF2B5EF4-FFF2-40B4-BE49-F238E27FC236}">
              <a16:creationId xmlns:a16="http://schemas.microsoft.com/office/drawing/2014/main" id="{9BC0CBE5-BFBB-48D4-948E-426D99DFED9A}"/>
            </a:ext>
          </a:extLst>
        </xdr:cNvPr>
        <xdr:cNvSpPr txBox="1"/>
      </xdr:nvSpPr>
      <xdr:spPr>
        <a:xfrm>
          <a:off x="317056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a:extLst>
            <a:ext uri="{FF2B5EF4-FFF2-40B4-BE49-F238E27FC236}">
              <a16:creationId xmlns:a16="http://schemas.microsoft.com/office/drawing/2014/main" id="{B3E643F4-478C-46E7-A25C-A75BF04E8AAF}"/>
            </a:ext>
          </a:extLst>
        </xdr:cNvPr>
        <xdr:cNvSpPr txBox="1"/>
      </xdr:nvSpPr>
      <xdr:spPr>
        <a:xfrm>
          <a:off x="23857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a:extLst>
            <a:ext uri="{FF2B5EF4-FFF2-40B4-BE49-F238E27FC236}">
              <a16:creationId xmlns:a16="http://schemas.microsoft.com/office/drawing/2014/main" id="{DE88D5EA-D150-4C0E-B2F6-4889A42F9ED0}"/>
            </a:ext>
          </a:extLst>
        </xdr:cNvPr>
        <xdr:cNvSpPr txBox="1"/>
      </xdr:nvSpPr>
      <xdr:spPr>
        <a:xfrm>
          <a:off x="161100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A2CF07B7-ABC5-41E0-9141-29EBFED10877}"/>
            </a:ext>
          </a:extLst>
        </xdr:cNvPr>
        <xdr:cNvSpPr txBox="1"/>
      </xdr:nvSpPr>
      <xdr:spPr>
        <a:xfrm>
          <a:off x="83630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83111</xdr:rowOff>
    </xdr:from>
    <xdr:ext cx="405111" cy="259045"/>
    <xdr:sp macro="" textlink="">
      <xdr:nvSpPr>
        <xdr:cNvPr id="88" name="n_1mainValue【図書館】&#10;有形固定資産減価償却率">
          <a:extLst>
            <a:ext uri="{FF2B5EF4-FFF2-40B4-BE49-F238E27FC236}">
              <a16:creationId xmlns:a16="http://schemas.microsoft.com/office/drawing/2014/main" id="{70A2B0FE-E99A-416D-819F-E0E05BF20DF2}"/>
            </a:ext>
          </a:extLst>
        </xdr:cNvPr>
        <xdr:cNvSpPr txBox="1"/>
      </xdr:nvSpPr>
      <xdr:spPr>
        <a:xfrm>
          <a:off x="3170564" y="59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48821</xdr:rowOff>
    </xdr:from>
    <xdr:ext cx="405111" cy="259045"/>
    <xdr:sp macro="" textlink="">
      <xdr:nvSpPr>
        <xdr:cNvPr id="89" name="n_2mainValue【図書館】&#10;有形固定資産減価償却率">
          <a:extLst>
            <a:ext uri="{FF2B5EF4-FFF2-40B4-BE49-F238E27FC236}">
              <a16:creationId xmlns:a16="http://schemas.microsoft.com/office/drawing/2014/main" id="{B4179B26-6212-4556-8C17-56DB0F010445}"/>
            </a:ext>
          </a:extLst>
        </xdr:cNvPr>
        <xdr:cNvSpPr txBox="1"/>
      </xdr:nvSpPr>
      <xdr:spPr>
        <a:xfrm>
          <a:off x="238570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27594</xdr:rowOff>
    </xdr:from>
    <xdr:ext cx="405111" cy="259045"/>
    <xdr:sp macro="" textlink="">
      <xdr:nvSpPr>
        <xdr:cNvPr id="90" name="n_3mainValue【図書館】&#10;有形固定資産減価償却率">
          <a:extLst>
            <a:ext uri="{FF2B5EF4-FFF2-40B4-BE49-F238E27FC236}">
              <a16:creationId xmlns:a16="http://schemas.microsoft.com/office/drawing/2014/main" id="{C83C6B84-6337-4C82-AE16-4A21CDDA758B}"/>
            </a:ext>
          </a:extLst>
        </xdr:cNvPr>
        <xdr:cNvSpPr txBox="1"/>
      </xdr:nvSpPr>
      <xdr:spPr>
        <a:xfrm>
          <a:off x="1611004" y="589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1" name="n_4mainValue【図書館】&#10;有形固定資産減価償却率">
          <a:extLst>
            <a:ext uri="{FF2B5EF4-FFF2-40B4-BE49-F238E27FC236}">
              <a16:creationId xmlns:a16="http://schemas.microsoft.com/office/drawing/2014/main" id="{6DD83C06-2D3A-4BC9-B691-971390BC2663}"/>
            </a:ext>
          </a:extLst>
        </xdr:cNvPr>
        <xdr:cNvSpPr txBox="1"/>
      </xdr:nvSpPr>
      <xdr:spPr>
        <a:xfrm>
          <a:off x="83630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8ADF47F-603B-43D4-9D68-9DA948531AB5}"/>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F96E2EF-0374-4199-AB8D-AEF90C1FB6F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D2E9275-FB1F-4787-8744-6DF617383DB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F673928-69D8-41A4-BF54-62BA936D222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C4938B4-E6B5-4118-89C1-BE38F26EB03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CC29FE6-811D-41A7-8BEB-F939674B00F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2E03B01-20D6-4621-BC2E-0FC081A36A8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C349760-1A59-4BDC-A631-CBCE105BAA3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2493A57-8A6D-470C-95AA-D603DA298006}"/>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F3F5020-DEA5-4B34-BBCD-DFD4D6C4DC6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6C753663-3893-4824-B77F-08F69FC03F81}"/>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29CE6DDD-469A-41EE-95D0-E0E1826C9B11}"/>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F116E7DA-21A0-401C-A3C1-FBF30718D01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AE5642F-1685-40DF-9A15-75ECC7436D5D}"/>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3F3FC911-122A-43F8-B8D0-F78E9E737000}"/>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16F5AF66-4952-4044-A2C8-AE9FC4FEB1E5}"/>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7696BE5D-12FE-4AB6-AEDC-77FD689A2CC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38A6493-A383-4A81-93EF-497195AE324D}"/>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D01AA39A-2DD2-40DC-89AA-5E651C30819F}"/>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C2E9DA76-3C63-47A7-97AB-DA38F469B957}"/>
            </a:ext>
          </a:extLst>
        </xdr:cNvPr>
        <xdr:cNvCxnSpPr/>
      </xdr:nvCxnSpPr>
      <xdr:spPr>
        <a:xfrm flipV="1">
          <a:off x="9219565" y="565975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4CAD818D-F1C1-4D1C-8BB3-BA02309F130F}"/>
            </a:ext>
          </a:extLst>
        </xdr:cNvPr>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5DBCBE0A-69F5-4C91-88E6-269BF3869976}"/>
            </a:ext>
          </a:extLst>
        </xdr:cNvPr>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308DC50F-AF74-4C90-8E3F-E232B850C664}"/>
            </a:ext>
          </a:extLst>
        </xdr:cNvPr>
        <xdr:cNvSpPr txBox="1"/>
      </xdr:nvSpPr>
      <xdr:spPr>
        <a:xfrm>
          <a:off x="9258300" y="543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5C380B46-504D-4D69-90A9-117ED6D70698}"/>
            </a:ext>
          </a:extLst>
        </xdr:cNvPr>
        <xdr:cNvCxnSpPr/>
      </xdr:nvCxnSpPr>
      <xdr:spPr>
        <a:xfrm>
          <a:off x="9154160" y="565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a:extLst>
            <a:ext uri="{FF2B5EF4-FFF2-40B4-BE49-F238E27FC236}">
              <a16:creationId xmlns:a16="http://schemas.microsoft.com/office/drawing/2014/main" id="{562485E2-5968-4ACF-944F-40912C26B63F}"/>
            </a:ext>
          </a:extLst>
        </xdr:cNvPr>
        <xdr:cNvSpPr txBox="1"/>
      </xdr:nvSpPr>
      <xdr:spPr>
        <a:xfrm>
          <a:off x="9258300" y="6359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A39753CF-3401-4A09-817E-04A2D232AE84}"/>
            </a:ext>
          </a:extLst>
        </xdr:cNvPr>
        <xdr:cNvSpPr/>
      </xdr:nvSpPr>
      <xdr:spPr>
        <a:xfrm>
          <a:off x="9192260" y="650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94FCB9B8-9DB2-4D2F-A84D-E37930103CE8}"/>
            </a:ext>
          </a:extLst>
        </xdr:cNvPr>
        <xdr:cNvSpPr/>
      </xdr:nvSpPr>
      <xdr:spPr>
        <a:xfrm>
          <a:off x="844550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9F12D68B-49D6-4413-B9AD-01AA5217E2C3}"/>
            </a:ext>
          </a:extLst>
        </xdr:cNvPr>
        <xdr:cNvSpPr/>
      </xdr:nvSpPr>
      <xdr:spPr>
        <a:xfrm>
          <a:off x="7670800" y="6527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E51E7678-DF9A-444A-87A4-A8B41AEC0109}"/>
            </a:ext>
          </a:extLst>
        </xdr:cNvPr>
        <xdr:cNvSpPr/>
      </xdr:nvSpPr>
      <xdr:spPr>
        <a:xfrm>
          <a:off x="6873240" y="650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480297C7-1E6F-4D3B-8CF0-CF7F28BC0B56}"/>
            </a:ext>
          </a:extLst>
        </xdr:cNvPr>
        <xdr:cNvSpPr/>
      </xdr:nvSpPr>
      <xdr:spPr>
        <a:xfrm>
          <a:off x="60985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29415FB-1876-4B3B-924D-3D962A13995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B7415F7-DA6E-4650-8838-86E8B01BF42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B185E19-356A-4E8C-8FD4-2A2580012CC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4C6EAC3-47DE-4E28-ABF7-2B573C47148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EF941A7-D60C-465A-8ECA-4311D8CFE0D1}"/>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7" name="楕円 126">
          <a:extLst>
            <a:ext uri="{FF2B5EF4-FFF2-40B4-BE49-F238E27FC236}">
              <a16:creationId xmlns:a16="http://schemas.microsoft.com/office/drawing/2014/main" id="{2DC14E6B-0F7D-4F8C-B9F7-DBE4B0A82522}"/>
            </a:ext>
          </a:extLst>
        </xdr:cNvPr>
        <xdr:cNvSpPr/>
      </xdr:nvSpPr>
      <xdr:spPr>
        <a:xfrm>
          <a:off x="9192260" y="667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8" name="【図書館】&#10;一人当たり面積該当値テキスト">
          <a:extLst>
            <a:ext uri="{FF2B5EF4-FFF2-40B4-BE49-F238E27FC236}">
              <a16:creationId xmlns:a16="http://schemas.microsoft.com/office/drawing/2014/main" id="{6A03B5FE-E0D1-4E2B-A243-FE517118330B}"/>
            </a:ext>
          </a:extLst>
        </xdr:cNvPr>
        <xdr:cNvSpPr txBox="1"/>
      </xdr:nvSpPr>
      <xdr:spPr>
        <a:xfrm>
          <a:off x="92583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9" name="楕円 128">
          <a:extLst>
            <a:ext uri="{FF2B5EF4-FFF2-40B4-BE49-F238E27FC236}">
              <a16:creationId xmlns:a16="http://schemas.microsoft.com/office/drawing/2014/main" id="{52D6E117-BF77-43E3-BFBB-9E9CE875B980}"/>
            </a:ext>
          </a:extLst>
        </xdr:cNvPr>
        <xdr:cNvSpPr/>
      </xdr:nvSpPr>
      <xdr:spPr>
        <a:xfrm>
          <a:off x="844550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19050</xdr:rowOff>
    </xdr:to>
    <xdr:cxnSp macro="">
      <xdr:nvCxnSpPr>
        <xdr:cNvPr id="130" name="直線コネクタ 129">
          <a:extLst>
            <a:ext uri="{FF2B5EF4-FFF2-40B4-BE49-F238E27FC236}">
              <a16:creationId xmlns:a16="http://schemas.microsoft.com/office/drawing/2014/main" id="{3498B1B9-AD63-4893-A22C-5493B137169C}"/>
            </a:ext>
          </a:extLst>
        </xdr:cNvPr>
        <xdr:cNvCxnSpPr/>
      </xdr:nvCxnSpPr>
      <xdr:spPr>
        <a:xfrm>
          <a:off x="8496300" y="671893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31" name="楕円 130">
          <a:extLst>
            <a:ext uri="{FF2B5EF4-FFF2-40B4-BE49-F238E27FC236}">
              <a16:creationId xmlns:a16="http://schemas.microsoft.com/office/drawing/2014/main" id="{E39296BD-99A6-45FF-AA0D-11883CBE6F4B}"/>
            </a:ext>
          </a:extLst>
        </xdr:cNvPr>
        <xdr:cNvSpPr/>
      </xdr:nvSpPr>
      <xdr:spPr>
        <a:xfrm>
          <a:off x="7670800" y="6671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32" name="直線コネクタ 131">
          <a:extLst>
            <a:ext uri="{FF2B5EF4-FFF2-40B4-BE49-F238E27FC236}">
              <a16:creationId xmlns:a16="http://schemas.microsoft.com/office/drawing/2014/main" id="{3B23ED72-4C8A-4FF1-B13D-39E0F044C18D}"/>
            </a:ext>
          </a:extLst>
        </xdr:cNvPr>
        <xdr:cNvCxnSpPr/>
      </xdr:nvCxnSpPr>
      <xdr:spPr>
        <a:xfrm>
          <a:off x="7713980" y="671893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3" name="楕円 132">
          <a:extLst>
            <a:ext uri="{FF2B5EF4-FFF2-40B4-BE49-F238E27FC236}">
              <a16:creationId xmlns:a16="http://schemas.microsoft.com/office/drawing/2014/main" id="{85C1EA4F-F182-45E3-A87E-932C83C0C1C6}"/>
            </a:ext>
          </a:extLst>
        </xdr:cNvPr>
        <xdr:cNvSpPr/>
      </xdr:nvSpPr>
      <xdr:spPr>
        <a:xfrm>
          <a:off x="687324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4" name="直線コネクタ 133">
          <a:extLst>
            <a:ext uri="{FF2B5EF4-FFF2-40B4-BE49-F238E27FC236}">
              <a16:creationId xmlns:a16="http://schemas.microsoft.com/office/drawing/2014/main" id="{13C7E165-2FFB-4820-B8BB-23CD8247E9F8}"/>
            </a:ext>
          </a:extLst>
        </xdr:cNvPr>
        <xdr:cNvCxnSpPr/>
      </xdr:nvCxnSpPr>
      <xdr:spPr>
        <a:xfrm>
          <a:off x="6924040" y="671893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133985</xdr:rowOff>
    </xdr:from>
    <xdr:to>
      <xdr:col>36</xdr:col>
      <xdr:colOff>165100</xdr:colOff>
      <xdr:row>40</xdr:row>
      <xdr:rowOff>64135</xdr:rowOff>
    </xdr:to>
    <xdr:sp macro="" textlink="">
      <xdr:nvSpPr>
        <xdr:cNvPr id="135" name="楕円 134">
          <a:extLst>
            <a:ext uri="{FF2B5EF4-FFF2-40B4-BE49-F238E27FC236}">
              <a16:creationId xmlns:a16="http://schemas.microsoft.com/office/drawing/2014/main" id="{F9EA8C9D-75C6-40B7-AE59-B56CCC59F5AA}"/>
            </a:ext>
          </a:extLst>
        </xdr:cNvPr>
        <xdr:cNvSpPr/>
      </xdr:nvSpPr>
      <xdr:spPr>
        <a:xfrm>
          <a:off x="609854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xdr:rowOff>
    </xdr:from>
    <xdr:to>
      <xdr:col>41</xdr:col>
      <xdr:colOff>50800</xdr:colOff>
      <xdr:row>40</xdr:row>
      <xdr:rowOff>13335</xdr:rowOff>
    </xdr:to>
    <xdr:cxnSp macro="">
      <xdr:nvCxnSpPr>
        <xdr:cNvPr id="136" name="直線コネクタ 135">
          <a:extLst>
            <a:ext uri="{FF2B5EF4-FFF2-40B4-BE49-F238E27FC236}">
              <a16:creationId xmlns:a16="http://schemas.microsoft.com/office/drawing/2014/main" id="{489D1234-0322-4AFE-A564-80A4BB6D13D2}"/>
            </a:ext>
          </a:extLst>
        </xdr:cNvPr>
        <xdr:cNvCxnSpPr/>
      </xdr:nvCxnSpPr>
      <xdr:spPr>
        <a:xfrm>
          <a:off x="6149340" y="671893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a:extLst>
            <a:ext uri="{FF2B5EF4-FFF2-40B4-BE49-F238E27FC236}">
              <a16:creationId xmlns:a16="http://schemas.microsoft.com/office/drawing/2014/main" id="{F66D29E2-F928-4371-8915-D0AD86780E15}"/>
            </a:ext>
          </a:extLst>
        </xdr:cNvPr>
        <xdr:cNvSpPr txBox="1"/>
      </xdr:nvSpPr>
      <xdr:spPr>
        <a:xfrm>
          <a:off x="827158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a:extLst>
            <a:ext uri="{FF2B5EF4-FFF2-40B4-BE49-F238E27FC236}">
              <a16:creationId xmlns:a16="http://schemas.microsoft.com/office/drawing/2014/main" id="{05A38CB1-2CC6-4C75-AA2A-3744597F5BB9}"/>
            </a:ext>
          </a:extLst>
        </xdr:cNvPr>
        <xdr:cNvSpPr txBox="1"/>
      </xdr:nvSpPr>
      <xdr:spPr>
        <a:xfrm>
          <a:off x="7509587"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a:extLst>
            <a:ext uri="{FF2B5EF4-FFF2-40B4-BE49-F238E27FC236}">
              <a16:creationId xmlns:a16="http://schemas.microsoft.com/office/drawing/2014/main" id="{D26B7794-80EF-4A47-9F82-46DF6F394AE6}"/>
            </a:ext>
          </a:extLst>
        </xdr:cNvPr>
        <xdr:cNvSpPr txBox="1"/>
      </xdr:nvSpPr>
      <xdr:spPr>
        <a:xfrm>
          <a:off x="6712027"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a:extLst>
            <a:ext uri="{FF2B5EF4-FFF2-40B4-BE49-F238E27FC236}">
              <a16:creationId xmlns:a16="http://schemas.microsoft.com/office/drawing/2014/main" id="{272A8593-F119-48D7-9F2E-9177A09FE3EF}"/>
            </a:ext>
          </a:extLst>
        </xdr:cNvPr>
        <xdr:cNvSpPr txBox="1"/>
      </xdr:nvSpPr>
      <xdr:spPr>
        <a:xfrm>
          <a:off x="59373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41" name="n_1mainValue【図書館】&#10;一人当たり面積">
          <a:extLst>
            <a:ext uri="{FF2B5EF4-FFF2-40B4-BE49-F238E27FC236}">
              <a16:creationId xmlns:a16="http://schemas.microsoft.com/office/drawing/2014/main" id="{D3FA3FBD-9068-4CD4-A6E1-D2F72DB37A02}"/>
            </a:ext>
          </a:extLst>
        </xdr:cNvPr>
        <xdr:cNvSpPr txBox="1"/>
      </xdr:nvSpPr>
      <xdr:spPr>
        <a:xfrm>
          <a:off x="827158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42" name="n_2mainValue【図書館】&#10;一人当たり面積">
          <a:extLst>
            <a:ext uri="{FF2B5EF4-FFF2-40B4-BE49-F238E27FC236}">
              <a16:creationId xmlns:a16="http://schemas.microsoft.com/office/drawing/2014/main" id="{3A8E5C34-3DFD-4915-B0F5-3C8401A88810}"/>
            </a:ext>
          </a:extLst>
        </xdr:cNvPr>
        <xdr:cNvSpPr txBox="1"/>
      </xdr:nvSpPr>
      <xdr:spPr>
        <a:xfrm>
          <a:off x="750958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43" name="n_3mainValue【図書館】&#10;一人当たり面積">
          <a:extLst>
            <a:ext uri="{FF2B5EF4-FFF2-40B4-BE49-F238E27FC236}">
              <a16:creationId xmlns:a16="http://schemas.microsoft.com/office/drawing/2014/main" id="{AB6036C0-4DBA-425C-8E0A-CFC4F6D90F89}"/>
            </a:ext>
          </a:extLst>
        </xdr:cNvPr>
        <xdr:cNvSpPr txBox="1"/>
      </xdr:nvSpPr>
      <xdr:spPr>
        <a:xfrm>
          <a:off x="671202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55262</xdr:rowOff>
    </xdr:from>
    <xdr:ext cx="469744" cy="259045"/>
    <xdr:sp macro="" textlink="">
      <xdr:nvSpPr>
        <xdr:cNvPr id="144" name="n_4mainValue【図書館】&#10;一人当たり面積">
          <a:extLst>
            <a:ext uri="{FF2B5EF4-FFF2-40B4-BE49-F238E27FC236}">
              <a16:creationId xmlns:a16="http://schemas.microsoft.com/office/drawing/2014/main" id="{3CEF900A-2B6F-47D7-B850-2226C31900BC}"/>
            </a:ext>
          </a:extLst>
        </xdr:cNvPr>
        <xdr:cNvSpPr txBox="1"/>
      </xdr:nvSpPr>
      <xdr:spPr>
        <a:xfrm>
          <a:off x="593732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B69940A-7E2B-49AB-9BB8-50BCB268693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118A7B08-4520-42D9-AA57-1BFECE4A20F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449627D7-C47A-491C-9206-D562798FAF9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DB4B51F5-F7C1-4A1F-8B40-1C8F8CDBF2A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812DD9B8-A630-4FB1-A02B-F53F0E823C6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DBE24478-513F-4579-A60C-5D1A4F4A260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906A0CF8-0960-4FEE-BD6D-9D8B75C704F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70EBA519-AAF0-4D03-B4F9-732F22A2FE2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91A8CEBA-8F12-4A0A-AFB3-029A197BC86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3D99F448-9081-4BCC-A6AB-42A409B8F19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83E40759-64E9-4C60-88F9-8D35BD21A37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D6150E24-C886-4EB7-93A5-84AC6231DD6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AB556CE-817F-4354-9FED-04A94D04D216}"/>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F0AF4CCC-DA02-47B4-9AFF-23A6CE1A132E}"/>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E63D3EEB-90F2-463C-8E3A-3B441D26415F}"/>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B8DBAFFA-D55B-4A27-B6A3-40BF3CE83FB3}"/>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3F1D5BB9-B68E-4C58-B21D-4C9AF766E38E}"/>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F5B57631-FB47-43CD-A3EF-6B233AED2A0C}"/>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14A5C588-36B0-49F8-A91D-ED3C8EA485DD}"/>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BD1FE0D2-B80E-4586-BE2C-1D4337BB3A7B}"/>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B79A95EA-8FE7-4377-8130-FDACA4CB7474}"/>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80A02DE2-6DB8-45C6-9135-FC889970929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7D5C092C-98B6-4862-9156-56F91F2C51F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0D8AC08F-2672-4E7D-8812-FF834998543A}"/>
            </a:ext>
          </a:extLst>
        </xdr:cNvPr>
        <xdr:cNvCxnSpPr/>
      </xdr:nvCxnSpPr>
      <xdr:spPr>
        <a:xfrm flipV="1">
          <a:off x="4086225"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1FE6585-2D3D-439B-8D6E-E26F4709638D}"/>
            </a:ext>
          </a:extLst>
        </xdr:cNvPr>
        <xdr:cNvSpPr txBox="1"/>
      </xdr:nvSpPr>
      <xdr:spPr>
        <a:xfrm>
          <a:off x="412496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A308CBB2-9D38-4876-A754-33EF3B09141F}"/>
            </a:ext>
          </a:extLst>
        </xdr:cNvPr>
        <xdr:cNvCxnSpPr/>
      </xdr:nvCxnSpPr>
      <xdr:spPr>
        <a:xfrm>
          <a:off x="402082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5A3D380F-4A21-494C-806B-45BFDC33E5F9}"/>
            </a:ext>
          </a:extLst>
        </xdr:cNvPr>
        <xdr:cNvSpPr txBox="1"/>
      </xdr:nvSpPr>
      <xdr:spPr>
        <a:xfrm>
          <a:off x="412496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7D9617E7-83E7-4B36-969B-4DDDE1633ABA}"/>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9558A5C5-B8C1-4ECF-81E2-A26E820581A9}"/>
            </a:ext>
          </a:extLst>
        </xdr:cNvPr>
        <xdr:cNvSpPr txBox="1"/>
      </xdr:nvSpPr>
      <xdr:spPr>
        <a:xfrm>
          <a:off x="412496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C5BB5411-A78B-43AC-AAE2-4EE56B56E4D9}"/>
            </a:ext>
          </a:extLst>
        </xdr:cNvPr>
        <xdr:cNvSpPr/>
      </xdr:nvSpPr>
      <xdr:spPr>
        <a:xfrm>
          <a:off x="4036060" y="1005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4CDD4D76-FC19-45C8-B5AC-B78C3B00AB27}"/>
            </a:ext>
          </a:extLst>
        </xdr:cNvPr>
        <xdr:cNvSpPr/>
      </xdr:nvSpPr>
      <xdr:spPr>
        <a:xfrm>
          <a:off x="3312160" y="10039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43E3437C-BFF4-4B6B-BA02-8C1CE9AEAD5A}"/>
            </a:ext>
          </a:extLst>
        </xdr:cNvPr>
        <xdr:cNvSpPr/>
      </xdr:nvSpPr>
      <xdr:spPr>
        <a:xfrm>
          <a:off x="2514600" y="1000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4A67E740-C8D9-4832-82CA-A4F57C963094}"/>
            </a:ext>
          </a:extLst>
        </xdr:cNvPr>
        <xdr:cNvSpPr/>
      </xdr:nvSpPr>
      <xdr:spPr>
        <a:xfrm>
          <a:off x="1739900" y="9991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CAD0117C-D637-4F2F-86BF-F162B31DF068}"/>
            </a:ext>
          </a:extLst>
        </xdr:cNvPr>
        <xdr:cNvSpPr/>
      </xdr:nvSpPr>
      <xdr:spPr>
        <a:xfrm>
          <a:off x="965200" y="9986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F2F0CC9-8DA9-420A-AA6F-F51D2FB998CF}"/>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C53E77C-D2F2-4E0C-A393-911BE2B7AEA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2FA08AD-84FB-409F-A598-E92A2C7E37A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BE1C79B-481F-45A7-A225-2B78387086A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CA7F42F-0DEB-4FD7-88E0-79B7AF917DD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107950</xdr:rowOff>
    </xdr:from>
    <xdr:to>
      <xdr:col>24</xdr:col>
      <xdr:colOff>114300</xdr:colOff>
      <xdr:row>61</xdr:row>
      <xdr:rowOff>38100</xdr:rowOff>
    </xdr:to>
    <xdr:sp macro="" textlink="">
      <xdr:nvSpPr>
        <xdr:cNvPr id="184" name="楕円 183">
          <a:extLst>
            <a:ext uri="{FF2B5EF4-FFF2-40B4-BE49-F238E27FC236}">
              <a16:creationId xmlns:a16="http://schemas.microsoft.com/office/drawing/2014/main" id="{D4C2B747-3B09-4DFC-8720-B06CA37591EE}"/>
            </a:ext>
          </a:extLst>
        </xdr:cNvPr>
        <xdr:cNvSpPr/>
      </xdr:nvSpPr>
      <xdr:spPr>
        <a:xfrm>
          <a:off x="4036060" y="10166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86377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5C43715D-84B8-4E06-9432-AEC91D09D2E8}"/>
            </a:ext>
          </a:extLst>
        </xdr:cNvPr>
        <xdr:cNvSpPr txBox="1"/>
      </xdr:nvSpPr>
      <xdr:spPr>
        <a:xfrm>
          <a:off x="412496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80010</xdr:rowOff>
    </xdr:from>
    <xdr:to>
      <xdr:col>20</xdr:col>
      <xdr:colOff>38100</xdr:colOff>
      <xdr:row>61</xdr:row>
      <xdr:rowOff>10160</xdr:rowOff>
    </xdr:to>
    <xdr:sp macro="" textlink="">
      <xdr:nvSpPr>
        <xdr:cNvPr id="186" name="楕円 185">
          <a:extLst>
            <a:ext uri="{FF2B5EF4-FFF2-40B4-BE49-F238E27FC236}">
              <a16:creationId xmlns:a16="http://schemas.microsoft.com/office/drawing/2014/main" id="{444BE740-764F-4F9F-87F3-EBBEE381CA42}"/>
            </a:ext>
          </a:extLst>
        </xdr:cNvPr>
        <xdr:cNvSpPr/>
      </xdr:nvSpPr>
      <xdr:spPr>
        <a:xfrm>
          <a:off x="3312160" y="10138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130810</xdr:rowOff>
    </xdr:from>
    <xdr:to>
      <xdr:col>24</xdr:col>
      <xdr:colOff>63500</xdr:colOff>
      <xdr:row>60</xdr:row>
      <xdr:rowOff>158750</xdr:rowOff>
    </xdr:to>
    <xdr:cxnSp macro="">
      <xdr:nvCxnSpPr>
        <xdr:cNvPr id="187" name="直線コネクタ 186">
          <a:extLst>
            <a:ext uri="{FF2B5EF4-FFF2-40B4-BE49-F238E27FC236}">
              <a16:creationId xmlns:a16="http://schemas.microsoft.com/office/drawing/2014/main" id="{2945BEDF-8747-40A2-A1CD-F0B91B1B9358}"/>
            </a:ext>
          </a:extLst>
        </xdr:cNvPr>
        <xdr:cNvCxnSpPr/>
      </xdr:nvCxnSpPr>
      <xdr:spPr>
        <a:xfrm>
          <a:off x="3355340" y="10189210"/>
          <a:ext cx="73152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50800</xdr:rowOff>
    </xdr:from>
    <xdr:to>
      <xdr:col>15</xdr:col>
      <xdr:colOff>101600</xdr:colOff>
      <xdr:row>60</xdr:row>
      <xdr:rowOff>152400</xdr:rowOff>
    </xdr:to>
    <xdr:sp macro="" textlink="">
      <xdr:nvSpPr>
        <xdr:cNvPr id="188" name="楕円 187">
          <a:extLst>
            <a:ext uri="{FF2B5EF4-FFF2-40B4-BE49-F238E27FC236}">
              <a16:creationId xmlns:a16="http://schemas.microsoft.com/office/drawing/2014/main" id="{637CA0B0-EBB0-4E6A-B0F8-6E5E433CDED6}"/>
            </a:ext>
          </a:extLst>
        </xdr:cNvPr>
        <xdr:cNvSpPr/>
      </xdr:nvSpPr>
      <xdr:spPr>
        <a:xfrm>
          <a:off x="25146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101600</xdr:rowOff>
    </xdr:from>
    <xdr:to>
      <xdr:col>19</xdr:col>
      <xdr:colOff>177800</xdr:colOff>
      <xdr:row>60</xdr:row>
      <xdr:rowOff>130810</xdr:rowOff>
    </xdr:to>
    <xdr:cxnSp macro="">
      <xdr:nvCxnSpPr>
        <xdr:cNvPr id="189" name="直線コネクタ 188">
          <a:extLst>
            <a:ext uri="{FF2B5EF4-FFF2-40B4-BE49-F238E27FC236}">
              <a16:creationId xmlns:a16="http://schemas.microsoft.com/office/drawing/2014/main" id="{D45FD3D4-83CA-4B8B-BDB5-60CFB5636A92}"/>
            </a:ext>
          </a:extLst>
        </xdr:cNvPr>
        <xdr:cNvCxnSpPr/>
      </xdr:nvCxnSpPr>
      <xdr:spPr>
        <a:xfrm>
          <a:off x="2565400" y="10160000"/>
          <a:ext cx="78994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27940</xdr:rowOff>
    </xdr:from>
    <xdr:to>
      <xdr:col>10</xdr:col>
      <xdr:colOff>165100</xdr:colOff>
      <xdr:row>60</xdr:row>
      <xdr:rowOff>129540</xdr:rowOff>
    </xdr:to>
    <xdr:sp macro="" textlink="">
      <xdr:nvSpPr>
        <xdr:cNvPr id="190" name="楕円 189">
          <a:extLst>
            <a:ext uri="{FF2B5EF4-FFF2-40B4-BE49-F238E27FC236}">
              <a16:creationId xmlns:a16="http://schemas.microsoft.com/office/drawing/2014/main" id="{6CC02436-4F04-4017-89EC-22A2F2E90965}"/>
            </a:ext>
          </a:extLst>
        </xdr:cNvPr>
        <xdr:cNvSpPr/>
      </xdr:nvSpPr>
      <xdr:spPr>
        <a:xfrm>
          <a:off x="17399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78740</xdr:rowOff>
    </xdr:from>
    <xdr:to>
      <xdr:col>15</xdr:col>
      <xdr:colOff>50800</xdr:colOff>
      <xdr:row>60</xdr:row>
      <xdr:rowOff>101600</xdr:rowOff>
    </xdr:to>
    <xdr:cxnSp macro="">
      <xdr:nvCxnSpPr>
        <xdr:cNvPr id="191" name="直線コネクタ 190">
          <a:extLst>
            <a:ext uri="{FF2B5EF4-FFF2-40B4-BE49-F238E27FC236}">
              <a16:creationId xmlns:a16="http://schemas.microsoft.com/office/drawing/2014/main" id="{CEAA17EE-BDC7-4EF8-BAEC-BD83F5F88015}"/>
            </a:ext>
          </a:extLst>
        </xdr:cNvPr>
        <xdr:cNvCxnSpPr/>
      </xdr:nvCxnSpPr>
      <xdr:spPr>
        <a:xfrm>
          <a:off x="1790700" y="1013714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0</xdr:rowOff>
    </xdr:from>
    <xdr:to>
      <xdr:col>6</xdr:col>
      <xdr:colOff>38100</xdr:colOff>
      <xdr:row>60</xdr:row>
      <xdr:rowOff>101600</xdr:rowOff>
    </xdr:to>
    <xdr:sp macro="" textlink="">
      <xdr:nvSpPr>
        <xdr:cNvPr id="192" name="楕円 191">
          <a:extLst>
            <a:ext uri="{FF2B5EF4-FFF2-40B4-BE49-F238E27FC236}">
              <a16:creationId xmlns:a16="http://schemas.microsoft.com/office/drawing/2014/main" id="{C12157C2-FA78-4598-A6B6-B78B3FD4A983}"/>
            </a:ext>
          </a:extLst>
        </xdr:cNvPr>
        <xdr:cNvSpPr/>
      </xdr:nvSpPr>
      <xdr:spPr>
        <a:xfrm>
          <a:off x="965200" y="10058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50800</xdr:rowOff>
    </xdr:from>
    <xdr:to>
      <xdr:col>10</xdr:col>
      <xdr:colOff>114300</xdr:colOff>
      <xdr:row>60</xdr:row>
      <xdr:rowOff>78740</xdr:rowOff>
    </xdr:to>
    <xdr:cxnSp macro="">
      <xdr:nvCxnSpPr>
        <xdr:cNvPr id="193" name="直線コネクタ 192">
          <a:extLst>
            <a:ext uri="{FF2B5EF4-FFF2-40B4-BE49-F238E27FC236}">
              <a16:creationId xmlns:a16="http://schemas.microsoft.com/office/drawing/2014/main" id="{298585CB-E2C1-4CAC-97D1-988EE5214700}"/>
            </a:ext>
          </a:extLst>
        </xdr:cNvPr>
        <xdr:cNvCxnSpPr/>
      </xdr:nvCxnSpPr>
      <xdr:spPr>
        <a:xfrm>
          <a:off x="1008380" y="10109200"/>
          <a:ext cx="78232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id="{C917D3F5-D62A-4F2B-837F-AB617DC91F54}"/>
            </a:ext>
          </a:extLst>
        </xdr:cNvPr>
        <xdr:cNvSpPr txBox="1"/>
      </xdr:nvSpPr>
      <xdr:spPr>
        <a:xfrm>
          <a:off x="3170564" y="981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id="{85F74680-5C6F-4252-991B-31E0DC42FE20}"/>
            </a:ext>
          </a:extLst>
        </xdr:cNvPr>
        <xdr:cNvSpPr txBox="1"/>
      </xdr:nvSpPr>
      <xdr:spPr>
        <a:xfrm>
          <a:off x="2385704" y="978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id="{A5C6EEAB-73F2-4BF6-BB9F-CAE8A76932FD}"/>
            </a:ext>
          </a:extLst>
        </xdr:cNvPr>
        <xdr:cNvSpPr txBox="1"/>
      </xdr:nvSpPr>
      <xdr:spPr>
        <a:xfrm>
          <a:off x="1611004"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a:extLst>
            <a:ext uri="{FF2B5EF4-FFF2-40B4-BE49-F238E27FC236}">
              <a16:creationId xmlns:a16="http://schemas.microsoft.com/office/drawing/2014/main" id="{D982334B-F606-406F-BA24-BCA35DB7FA91}"/>
            </a:ext>
          </a:extLst>
        </xdr:cNvPr>
        <xdr:cNvSpPr txBox="1"/>
      </xdr:nvSpPr>
      <xdr:spPr>
        <a:xfrm>
          <a:off x="83630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1287</xdr:rowOff>
    </xdr:from>
    <xdr:ext cx="405111" cy="259045"/>
    <xdr:sp macro="" textlink="">
      <xdr:nvSpPr>
        <xdr:cNvPr id="198" name="n_1mainValue【体育館・プール】&#10;有形固定資産減価償却率">
          <a:extLst>
            <a:ext uri="{FF2B5EF4-FFF2-40B4-BE49-F238E27FC236}">
              <a16:creationId xmlns:a16="http://schemas.microsoft.com/office/drawing/2014/main" id="{656AE8F9-40FA-4E07-8BC3-8F5037E13405}"/>
            </a:ext>
          </a:extLst>
        </xdr:cNvPr>
        <xdr:cNvSpPr txBox="1"/>
      </xdr:nvSpPr>
      <xdr:spPr>
        <a:xfrm>
          <a:off x="3170564" y="1022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9" name="n_2mainValue【体育館・プール】&#10;有形固定資産減価償却率">
          <a:extLst>
            <a:ext uri="{FF2B5EF4-FFF2-40B4-BE49-F238E27FC236}">
              <a16:creationId xmlns:a16="http://schemas.microsoft.com/office/drawing/2014/main" id="{72BB8AFA-0EA8-4A25-856F-2246D3CBC8A0}"/>
            </a:ext>
          </a:extLst>
        </xdr:cNvPr>
        <xdr:cNvSpPr txBox="1"/>
      </xdr:nvSpPr>
      <xdr:spPr>
        <a:xfrm>
          <a:off x="238570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120667</xdr:rowOff>
    </xdr:from>
    <xdr:ext cx="405111" cy="259045"/>
    <xdr:sp macro="" textlink="">
      <xdr:nvSpPr>
        <xdr:cNvPr id="200" name="n_3mainValue【体育館・プール】&#10;有形固定資産減価償却率">
          <a:extLst>
            <a:ext uri="{FF2B5EF4-FFF2-40B4-BE49-F238E27FC236}">
              <a16:creationId xmlns:a16="http://schemas.microsoft.com/office/drawing/2014/main" id="{1AB69EC5-B990-4466-ADF4-32D62235FF87}"/>
            </a:ext>
          </a:extLst>
        </xdr:cNvPr>
        <xdr:cNvSpPr txBox="1"/>
      </xdr:nvSpPr>
      <xdr:spPr>
        <a:xfrm>
          <a:off x="161100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92727</xdr:rowOff>
    </xdr:from>
    <xdr:ext cx="405111" cy="259045"/>
    <xdr:sp macro="" textlink="">
      <xdr:nvSpPr>
        <xdr:cNvPr id="201" name="n_4mainValue【体育館・プール】&#10;有形固定資産減価償却率">
          <a:extLst>
            <a:ext uri="{FF2B5EF4-FFF2-40B4-BE49-F238E27FC236}">
              <a16:creationId xmlns:a16="http://schemas.microsoft.com/office/drawing/2014/main" id="{0FB5FC68-3BBB-4584-AD58-DBB75118B119}"/>
            </a:ext>
          </a:extLst>
        </xdr:cNvPr>
        <xdr:cNvSpPr txBox="1"/>
      </xdr:nvSpPr>
      <xdr:spPr>
        <a:xfrm>
          <a:off x="836304" y="1015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7EB2676C-2940-4E4A-9D20-7DF6997E46BD}"/>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1B826D74-3DF4-4C38-92DD-D3FFD434DBC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80BFC429-E58F-45CF-9FD8-6E8FA1C146B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FE4F8076-90DB-48DF-AA44-4A754372557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65FB14D4-62E6-4E7D-951C-9AB6A9BE411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F6B84B3D-D3ED-48B9-B487-01C7194342B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AD16ED85-13D1-4078-9C47-CD224E19402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91408F8C-DBEE-4615-A3FB-DA1AEC39F5A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DEF823DA-0C64-4C6F-9282-39BD43B4F3D8}"/>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B839FB1C-886B-4DCF-B5F2-87A87BD7C072}"/>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098FDB73-BAFA-4893-838A-095D9F692BFA}"/>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4C97A553-87C0-47E0-A800-0DC1A6B97DFF}"/>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EA199FC4-AFC7-4E44-B096-2D8CD21D7C2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3181D1AB-3B65-4D3F-8754-09592DCBBDCB}"/>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AB50AA5D-2F3C-4BE6-B3E1-359CCF7ADE2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CFA561C8-45C4-48C9-88F7-C60B642717F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E827B14E-43F1-4513-9BF2-231D62BE39AD}"/>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3B28BDEE-D3C6-438C-BAB9-828B26C8C489}"/>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364B1346-1B21-49EA-9F23-2555291496C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D31CF68D-39F3-4AD9-B46D-A4FFBAE8423E}"/>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496DFAEF-8025-4751-9F2E-B263A581A0B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BDAF3D09-D4F2-4600-B4B5-4A435E6B001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566E59E8-C925-4DAD-A5DA-F38D1903DA8E}"/>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E673119F-EF58-414B-8106-8E0507D0FBED}"/>
            </a:ext>
          </a:extLst>
        </xdr:cNvPr>
        <xdr:cNvCxnSpPr/>
      </xdr:nvCxnSpPr>
      <xdr:spPr>
        <a:xfrm flipV="1">
          <a:off x="9219565" y="927925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4BCBE7FA-91E6-44FA-980E-14FAF00DEAFC}"/>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A2A487F8-4F2C-4FF2-B848-8CAB32DD52BE}"/>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9390A30F-E008-48A2-9342-32B941EE802E}"/>
            </a:ext>
          </a:extLst>
        </xdr:cNvPr>
        <xdr:cNvSpPr txBox="1"/>
      </xdr:nvSpPr>
      <xdr:spPr>
        <a:xfrm>
          <a:off x="9258300" y="90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7797F1C9-6A3D-449C-B589-D094DC622075}"/>
            </a:ext>
          </a:extLst>
        </xdr:cNvPr>
        <xdr:cNvCxnSpPr/>
      </xdr:nvCxnSpPr>
      <xdr:spPr>
        <a:xfrm>
          <a:off x="9154160" y="927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a:extLst>
            <a:ext uri="{FF2B5EF4-FFF2-40B4-BE49-F238E27FC236}">
              <a16:creationId xmlns:a16="http://schemas.microsoft.com/office/drawing/2014/main" id="{F1DE9BD6-71DE-42FF-89A4-821DCD2E4DD2}"/>
            </a:ext>
          </a:extLst>
        </xdr:cNvPr>
        <xdr:cNvSpPr txBox="1"/>
      </xdr:nvSpPr>
      <xdr:spPr>
        <a:xfrm>
          <a:off x="92583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0EF7947C-063F-4BD5-9EE0-0248C452142E}"/>
            </a:ext>
          </a:extLst>
        </xdr:cNvPr>
        <xdr:cNvSpPr/>
      </xdr:nvSpPr>
      <xdr:spPr>
        <a:xfrm>
          <a:off x="9192260" y="10449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F960C477-B5B6-4617-A156-AAA3F70C9E38}"/>
            </a:ext>
          </a:extLst>
        </xdr:cNvPr>
        <xdr:cNvSpPr/>
      </xdr:nvSpPr>
      <xdr:spPr>
        <a:xfrm>
          <a:off x="844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5AA55FDB-EAC0-4096-9699-4F0600B0982A}"/>
            </a:ext>
          </a:extLst>
        </xdr:cNvPr>
        <xdr:cNvSpPr/>
      </xdr:nvSpPr>
      <xdr:spPr>
        <a:xfrm>
          <a:off x="7670800" y="10451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2EF332E3-F79F-47F8-A8F5-2E494757C4D0}"/>
            </a:ext>
          </a:extLst>
        </xdr:cNvPr>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491C15AC-5A38-422F-BBAE-AED67B09B187}"/>
            </a:ext>
          </a:extLst>
        </xdr:cNvPr>
        <xdr:cNvSpPr/>
      </xdr:nvSpPr>
      <xdr:spPr>
        <a:xfrm>
          <a:off x="60985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1C6578F-1A41-4599-B200-71D0CCA701B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FCE045A-46BB-434B-B829-0D272498DE2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6F64673-5829-4F55-9670-30DA199AC5B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DD2CE9D-268B-48BD-8AA7-0554E8561B0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5F11186-4A3E-410F-8CDE-37CC8AD0BA1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118745</xdr:rowOff>
    </xdr:from>
    <xdr:to>
      <xdr:col>55</xdr:col>
      <xdr:colOff>50800</xdr:colOff>
      <xdr:row>64</xdr:row>
      <xdr:rowOff>48895</xdr:rowOff>
    </xdr:to>
    <xdr:sp macro="" textlink="">
      <xdr:nvSpPr>
        <xdr:cNvPr id="241" name="楕円 240">
          <a:extLst>
            <a:ext uri="{FF2B5EF4-FFF2-40B4-BE49-F238E27FC236}">
              <a16:creationId xmlns:a16="http://schemas.microsoft.com/office/drawing/2014/main" id="{951EF28A-DA41-4C90-AC46-6CFAAE07EC20}"/>
            </a:ext>
          </a:extLst>
        </xdr:cNvPr>
        <xdr:cNvSpPr/>
      </xdr:nvSpPr>
      <xdr:spPr>
        <a:xfrm>
          <a:off x="9192260" y="10680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33672</xdr:rowOff>
    </xdr:from>
    <xdr:ext cx="469744" cy="259045"/>
    <xdr:sp macro="" textlink="">
      <xdr:nvSpPr>
        <xdr:cNvPr id="242" name="【体育館・プール】&#10;一人当たり面積該当値テキスト">
          <a:extLst>
            <a:ext uri="{FF2B5EF4-FFF2-40B4-BE49-F238E27FC236}">
              <a16:creationId xmlns:a16="http://schemas.microsoft.com/office/drawing/2014/main" id="{1CB29459-9D36-4EF1-BD95-3154EFC9E062}"/>
            </a:ext>
          </a:extLst>
        </xdr:cNvPr>
        <xdr:cNvSpPr txBox="1"/>
      </xdr:nvSpPr>
      <xdr:spPr>
        <a:xfrm>
          <a:off x="9258300" y="1059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116840</xdr:rowOff>
    </xdr:from>
    <xdr:to>
      <xdr:col>50</xdr:col>
      <xdr:colOff>165100</xdr:colOff>
      <xdr:row>64</xdr:row>
      <xdr:rowOff>46990</xdr:rowOff>
    </xdr:to>
    <xdr:sp macro="" textlink="">
      <xdr:nvSpPr>
        <xdr:cNvPr id="243" name="楕円 242">
          <a:extLst>
            <a:ext uri="{FF2B5EF4-FFF2-40B4-BE49-F238E27FC236}">
              <a16:creationId xmlns:a16="http://schemas.microsoft.com/office/drawing/2014/main" id="{E3EC294B-6008-49D5-8B7F-04AA622F1DA1}"/>
            </a:ext>
          </a:extLst>
        </xdr:cNvPr>
        <xdr:cNvSpPr/>
      </xdr:nvSpPr>
      <xdr:spPr>
        <a:xfrm>
          <a:off x="8445500" y="1067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167640</xdr:rowOff>
    </xdr:from>
    <xdr:to>
      <xdr:col>55</xdr:col>
      <xdr:colOff>0</xdr:colOff>
      <xdr:row>63</xdr:row>
      <xdr:rowOff>169545</xdr:rowOff>
    </xdr:to>
    <xdr:cxnSp macro="">
      <xdr:nvCxnSpPr>
        <xdr:cNvPr id="244" name="直線コネクタ 243">
          <a:extLst>
            <a:ext uri="{FF2B5EF4-FFF2-40B4-BE49-F238E27FC236}">
              <a16:creationId xmlns:a16="http://schemas.microsoft.com/office/drawing/2014/main" id="{980D15D4-6D81-4CC3-BB9D-08CA48ED1E9C}"/>
            </a:ext>
          </a:extLst>
        </xdr:cNvPr>
        <xdr:cNvCxnSpPr/>
      </xdr:nvCxnSpPr>
      <xdr:spPr>
        <a:xfrm>
          <a:off x="8496300" y="1072896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116840</xdr:rowOff>
    </xdr:from>
    <xdr:to>
      <xdr:col>46</xdr:col>
      <xdr:colOff>38100</xdr:colOff>
      <xdr:row>64</xdr:row>
      <xdr:rowOff>46990</xdr:rowOff>
    </xdr:to>
    <xdr:sp macro="" textlink="">
      <xdr:nvSpPr>
        <xdr:cNvPr id="245" name="楕円 244">
          <a:extLst>
            <a:ext uri="{FF2B5EF4-FFF2-40B4-BE49-F238E27FC236}">
              <a16:creationId xmlns:a16="http://schemas.microsoft.com/office/drawing/2014/main" id="{60528F11-E7EB-4A52-82C1-11FECC8B8850}"/>
            </a:ext>
          </a:extLst>
        </xdr:cNvPr>
        <xdr:cNvSpPr/>
      </xdr:nvSpPr>
      <xdr:spPr>
        <a:xfrm>
          <a:off x="7670800" y="1067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167640</xdr:rowOff>
    </xdr:from>
    <xdr:to>
      <xdr:col>50</xdr:col>
      <xdr:colOff>114300</xdr:colOff>
      <xdr:row>63</xdr:row>
      <xdr:rowOff>167640</xdr:rowOff>
    </xdr:to>
    <xdr:cxnSp macro="">
      <xdr:nvCxnSpPr>
        <xdr:cNvPr id="246" name="直線コネクタ 245">
          <a:extLst>
            <a:ext uri="{FF2B5EF4-FFF2-40B4-BE49-F238E27FC236}">
              <a16:creationId xmlns:a16="http://schemas.microsoft.com/office/drawing/2014/main" id="{DB5517E5-3039-4B84-ADA5-75B53405305E}"/>
            </a:ext>
          </a:extLst>
        </xdr:cNvPr>
        <xdr:cNvCxnSpPr/>
      </xdr:nvCxnSpPr>
      <xdr:spPr>
        <a:xfrm>
          <a:off x="7713980" y="107289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116840</xdr:rowOff>
    </xdr:from>
    <xdr:to>
      <xdr:col>41</xdr:col>
      <xdr:colOff>101600</xdr:colOff>
      <xdr:row>64</xdr:row>
      <xdr:rowOff>46990</xdr:rowOff>
    </xdr:to>
    <xdr:sp macro="" textlink="">
      <xdr:nvSpPr>
        <xdr:cNvPr id="247" name="楕円 246">
          <a:extLst>
            <a:ext uri="{FF2B5EF4-FFF2-40B4-BE49-F238E27FC236}">
              <a16:creationId xmlns:a16="http://schemas.microsoft.com/office/drawing/2014/main" id="{B6C85975-704C-469E-8A38-948D30996387}"/>
            </a:ext>
          </a:extLst>
        </xdr:cNvPr>
        <xdr:cNvSpPr/>
      </xdr:nvSpPr>
      <xdr:spPr>
        <a:xfrm>
          <a:off x="6873240" y="1067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167640</xdr:rowOff>
    </xdr:from>
    <xdr:to>
      <xdr:col>45</xdr:col>
      <xdr:colOff>177800</xdr:colOff>
      <xdr:row>63</xdr:row>
      <xdr:rowOff>167640</xdr:rowOff>
    </xdr:to>
    <xdr:cxnSp macro="">
      <xdr:nvCxnSpPr>
        <xdr:cNvPr id="248" name="直線コネクタ 247">
          <a:extLst>
            <a:ext uri="{FF2B5EF4-FFF2-40B4-BE49-F238E27FC236}">
              <a16:creationId xmlns:a16="http://schemas.microsoft.com/office/drawing/2014/main" id="{824BFB87-793F-4C2E-8D3F-4F546F21E873}"/>
            </a:ext>
          </a:extLst>
        </xdr:cNvPr>
        <xdr:cNvCxnSpPr/>
      </xdr:nvCxnSpPr>
      <xdr:spPr>
        <a:xfrm>
          <a:off x="6924040" y="10728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116840</xdr:rowOff>
    </xdr:from>
    <xdr:to>
      <xdr:col>36</xdr:col>
      <xdr:colOff>165100</xdr:colOff>
      <xdr:row>64</xdr:row>
      <xdr:rowOff>46990</xdr:rowOff>
    </xdr:to>
    <xdr:sp macro="" textlink="">
      <xdr:nvSpPr>
        <xdr:cNvPr id="249" name="楕円 248">
          <a:extLst>
            <a:ext uri="{FF2B5EF4-FFF2-40B4-BE49-F238E27FC236}">
              <a16:creationId xmlns:a16="http://schemas.microsoft.com/office/drawing/2014/main" id="{3B76F665-0931-4A18-B618-9335D7BF4A64}"/>
            </a:ext>
          </a:extLst>
        </xdr:cNvPr>
        <xdr:cNvSpPr/>
      </xdr:nvSpPr>
      <xdr:spPr>
        <a:xfrm>
          <a:off x="6098540" y="1067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167640</xdr:rowOff>
    </xdr:from>
    <xdr:to>
      <xdr:col>41</xdr:col>
      <xdr:colOff>50800</xdr:colOff>
      <xdr:row>63</xdr:row>
      <xdr:rowOff>167640</xdr:rowOff>
    </xdr:to>
    <xdr:cxnSp macro="">
      <xdr:nvCxnSpPr>
        <xdr:cNvPr id="250" name="直線コネクタ 249">
          <a:extLst>
            <a:ext uri="{FF2B5EF4-FFF2-40B4-BE49-F238E27FC236}">
              <a16:creationId xmlns:a16="http://schemas.microsoft.com/office/drawing/2014/main" id="{2A15572C-B48A-4006-B224-49B6FBCEFC4A}"/>
            </a:ext>
          </a:extLst>
        </xdr:cNvPr>
        <xdr:cNvCxnSpPr/>
      </xdr:nvCxnSpPr>
      <xdr:spPr>
        <a:xfrm>
          <a:off x="6149340" y="107289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a:extLst>
            <a:ext uri="{FF2B5EF4-FFF2-40B4-BE49-F238E27FC236}">
              <a16:creationId xmlns:a16="http://schemas.microsoft.com/office/drawing/2014/main" id="{C6E9E21A-ABD7-4CF2-B78D-AA1193EE56C6}"/>
            </a:ext>
          </a:extLst>
        </xdr:cNvPr>
        <xdr:cNvSpPr txBox="1"/>
      </xdr:nvSpPr>
      <xdr:spPr>
        <a:xfrm>
          <a:off x="827158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a:extLst>
            <a:ext uri="{FF2B5EF4-FFF2-40B4-BE49-F238E27FC236}">
              <a16:creationId xmlns:a16="http://schemas.microsoft.com/office/drawing/2014/main" id="{88BE14D9-B824-47DC-B69B-9B76AC3C1421}"/>
            </a:ext>
          </a:extLst>
        </xdr:cNvPr>
        <xdr:cNvSpPr txBox="1"/>
      </xdr:nvSpPr>
      <xdr:spPr>
        <a:xfrm>
          <a:off x="7509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a:extLst>
            <a:ext uri="{FF2B5EF4-FFF2-40B4-BE49-F238E27FC236}">
              <a16:creationId xmlns:a16="http://schemas.microsoft.com/office/drawing/2014/main" id="{86EE87EA-AA59-4BEE-AE22-AC6B4864BDEF}"/>
            </a:ext>
          </a:extLst>
        </xdr:cNvPr>
        <xdr:cNvSpPr txBox="1"/>
      </xdr:nvSpPr>
      <xdr:spPr>
        <a:xfrm>
          <a:off x="67120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a:extLst>
            <a:ext uri="{FF2B5EF4-FFF2-40B4-BE49-F238E27FC236}">
              <a16:creationId xmlns:a16="http://schemas.microsoft.com/office/drawing/2014/main" id="{C5A86061-4109-4B94-89B5-AC07D108E589}"/>
            </a:ext>
          </a:extLst>
        </xdr:cNvPr>
        <xdr:cNvSpPr txBox="1"/>
      </xdr:nvSpPr>
      <xdr:spPr>
        <a:xfrm>
          <a:off x="59373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38117</xdr:rowOff>
    </xdr:from>
    <xdr:ext cx="469744" cy="259045"/>
    <xdr:sp macro="" textlink="">
      <xdr:nvSpPr>
        <xdr:cNvPr id="255" name="n_1mainValue【体育館・プール】&#10;一人当たり面積">
          <a:extLst>
            <a:ext uri="{FF2B5EF4-FFF2-40B4-BE49-F238E27FC236}">
              <a16:creationId xmlns:a16="http://schemas.microsoft.com/office/drawing/2014/main" id="{92ABE79F-3239-43CA-9C71-487FDF0A87D1}"/>
            </a:ext>
          </a:extLst>
        </xdr:cNvPr>
        <xdr:cNvSpPr txBox="1"/>
      </xdr:nvSpPr>
      <xdr:spPr>
        <a:xfrm>
          <a:off x="827158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38117</xdr:rowOff>
    </xdr:from>
    <xdr:ext cx="469744" cy="259045"/>
    <xdr:sp macro="" textlink="">
      <xdr:nvSpPr>
        <xdr:cNvPr id="256" name="n_2mainValue【体育館・プール】&#10;一人当たり面積">
          <a:extLst>
            <a:ext uri="{FF2B5EF4-FFF2-40B4-BE49-F238E27FC236}">
              <a16:creationId xmlns:a16="http://schemas.microsoft.com/office/drawing/2014/main" id="{ACABA429-C3BB-41F3-B576-13D23744FFA4}"/>
            </a:ext>
          </a:extLst>
        </xdr:cNvPr>
        <xdr:cNvSpPr txBox="1"/>
      </xdr:nvSpPr>
      <xdr:spPr>
        <a:xfrm>
          <a:off x="750958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38117</xdr:rowOff>
    </xdr:from>
    <xdr:ext cx="469744" cy="259045"/>
    <xdr:sp macro="" textlink="">
      <xdr:nvSpPr>
        <xdr:cNvPr id="257" name="n_3mainValue【体育館・プール】&#10;一人当たり面積">
          <a:extLst>
            <a:ext uri="{FF2B5EF4-FFF2-40B4-BE49-F238E27FC236}">
              <a16:creationId xmlns:a16="http://schemas.microsoft.com/office/drawing/2014/main" id="{8B612326-CFC6-4564-BB2A-97F7291C2EE7}"/>
            </a:ext>
          </a:extLst>
        </xdr:cNvPr>
        <xdr:cNvSpPr txBox="1"/>
      </xdr:nvSpPr>
      <xdr:spPr>
        <a:xfrm>
          <a:off x="67120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38117</xdr:rowOff>
    </xdr:from>
    <xdr:ext cx="469744" cy="259045"/>
    <xdr:sp macro="" textlink="">
      <xdr:nvSpPr>
        <xdr:cNvPr id="258" name="n_4mainValue【体育館・プール】&#10;一人当たり面積">
          <a:extLst>
            <a:ext uri="{FF2B5EF4-FFF2-40B4-BE49-F238E27FC236}">
              <a16:creationId xmlns:a16="http://schemas.microsoft.com/office/drawing/2014/main" id="{B72BC2A9-9DAA-470E-9D26-5AC1C0DE2AF6}"/>
            </a:ext>
          </a:extLst>
        </xdr:cNvPr>
        <xdr:cNvSpPr txBox="1"/>
      </xdr:nvSpPr>
      <xdr:spPr>
        <a:xfrm>
          <a:off x="59373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992DC7E9-460E-4294-A428-840F4CF9AD4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DD0837C9-B5D5-4A8B-896D-14EE6308135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3E69C608-7FB2-4D70-A1BD-F90A40F516C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69331C4C-35C6-4899-816B-7F0ABB8E6FE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9D9729E0-6772-48CE-989A-D2D37AC78A04}"/>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5AD69DA6-E389-43B1-893A-BFDC9DC9CE1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F5D3A51D-EB67-4617-8C9A-0EF67C49938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B67E86D3-B0BE-43E1-BF6B-E386F2E158C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59F772B8-397A-4955-89E3-B3A2A9FBD8E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4928BA6A-F572-48F6-B16E-AD6F9544939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C3857FF5-B688-4B85-9701-6E9951C228F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539596B3-6DEB-4299-A734-16669E2E9FE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2811B672-E6FF-4D78-AB77-2F1ED0B2B06E}"/>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8DA654B4-7995-456A-854C-AA705ACB29B7}"/>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731B9BDD-B143-408D-858B-DEBA18A28C66}"/>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624BA458-FA61-421D-8F2D-92A9975F19F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81837E2-EA92-4DD8-B7BD-D43F3A36B513}"/>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5C14AB8E-9622-4D6C-A3AD-1714EA9106C8}"/>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98693050-9E4D-4B46-BF9A-08F4DEFF74AF}"/>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53AC5BC4-C1AA-4EA9-A642-605D1286174A}"/>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552507B4-06AA-4520-A73C-E0DD4AC1C7D4}"/>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E931D22-A3F6-493E-A54C-9063380CF667}"/>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A4444E8F-0D07-42D9-B001-48D6A9307854}"/>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5CCA0C18-DE62-43BA-B613-F7DE4F0FBBF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9264089B-5CEA-49C3-A57F-2D428307B6C2}"/>
            </a:ext>
          </a:extLst>
        </xdr:cNvPr>
        <xdr:cNvCxnSpPr/>
      </xdr:nvCxnSpPr>
      <xdr:spPr>
        <a:xfrm flipV="1">
          <a:off x="4086225" y="130835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4B332E2A-3D9A-427E-A392-611E2AC81BBA}"/>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AC334C85-9921-4F54-A245-273FF1BC6C77}"/>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4434FF2B-54BA-4649-928B-A3432C3ADF13}"/>
            </a:ext>
          </a:extLst>
        </xdr:cNvPr>
        <xdr:cNvSpPr txBox="1"/>
      </xdr:nvSpPr>
      <xdr:spPr>
        <a:xfrm>
          <a:off x="4124960" y="1286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2DB3608F-7F74-40AD-A4DE-A858AAB1E2B1}"/>
            </a:ext>
          </a:extLst>
        </xdr:cNvPr>
        <xdr:cNvCxnSpPr/>
      </xdr:nvCxnSpPr>
      <xdr:spPr>
        <a:xfrm>
          <a:off x="4020820" y="1308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498E81E1-11DB-42E4-A457-E252AA359CC5}"/>
            </a:ext>
          </a:extLst>
        </xdr:cNvPr>
        <xdr:cNvSpPr txBox="1"/>
      </xdr:nvSpPr>
      <xdr:spPr>
        <a:xfrm>
          <a:off x="4124960" y="1354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58C95A49-97DF-4066-95F7-F473E085C171}"/>
            </a:ext>
          </a:extLst>
        </xdr:cNvPr>
        <xdr:cNvSpPr/>
      </xdr:nvSpPr>
      <xdr:spPr>
        <a:xfrm>
          <a:off x="403606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798F15EA-7E0C-4D4A-838D-177ACEDD9AEE}"/>
            </a:ext>
          </a:extLst>
        </xdr:cNvPr>
        <xdr:cNvSpPr/>
      </xdr:nvSpPr>
      <xdr:spPr>
        <a:xfrm>
          <a:off x="331216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5156C699-428D-4FA1-BAA2-F89E9CED9B49}"/>
            </a:ext>
          </a:extLst>
        </xdr:cNvPr>
        <xdr:cNvSpPr/>
      </xdr:nvSpPr>
      <xdr:spPr>
        <a:xfrm>
          <a:off x="2514600" y="13573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E1BF332C-DB10-4763-9A7F-43840C681FEB}"/>
            </a:ext>
          </a:extLst>
        </xdr:cNvPr>
        <xdr:cNvSpPr/>
      </xdr:nvSpPr>
      <xdr:spPr>
        <a:xfrm>
          <a:off x="1739900" y="1357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5835B593-CE64-407F-ACF7-64EB1DAE5F51}"/>
            </a:ext>
          </a:extLst>
        </xdr:cNvPr>
        <xdr:cNvSpPr/>
      </xdr:nvSpPr>
      <xdr:spPr>
        <a:xfrm>
          <a:off x="965200" y="13596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108A8A1-52D0-43F8-ACF0-10A7842D841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FF5D91B-9D24-41AE-963F-BD7BC36ADD9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E87E6DD-6F3F-4BD9-90B6-8DC3B511DC4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7D363B1-4A5E-483C-901D-D34DA1E219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A15D12E-2E62-4C2E-AF45-F1B32283D73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9" name="楕円 298">
          <a:extLst>
            <a:ext uri="{FF2B5EF4-FFF2-40B4-BE49-F238E27FC236}">
              <a16:creationId xmlns:a16="http://schemas.microsoft.com/office/drawing/2014/main" id="{4FC2B481-E98F-4F69-97B0-1BB856B462D0}"/>
            </a:ext>
          </a:extLst>
        </xdr:cNvPr>
        <xdr:cNvSpPr/>
      </xdr:nvSpPr>
      <xdr:spPr>
        <a:xfrm>
          <a:off x="403606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0" name="【福祉施設】&#10;有形固定資産減価償却率該当値テキスト">
          <a:extLst>
            <a:ext uri="{FF2B5EF4-FFF2-40B4-BE49-F238E27FC236}">
              <a16:creationId xmlns:a16="http://schemas.microsoft.com/office/drawing/2014/main" id="{6966B46F-D42C-48B5-B059-A85398922870}"/>
            </a:ext>
          </a:extLst>
        </xdr:cNvPr>
        <xdr:cNvSpPr txBox="1"/>
      </xdr:nvSpPr>
      <xdr:spPr>
        <a:xfrm>
          <a:off x="412496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1" name="楕円 300">
          <a:extLst>
            <a:ext uri="{FF2B5EF4-FFF2-40B4-BE49-F238E27FC236}">
              <a16:creationId xmlns:a16="http://schemas.microsoft.com/office/drawing/2014/main" id="{FF699A74-E446-4800-9BF0-821CB4EE82F4}"/>
            </a:ext>
          </a:extLst>
        </xdr:cNvPr>
        <xdr:cNvSpPr/>
      </xdr:nvSpPr>
      <xdr:spPr>
        <a:xfrm>
          <a:off x="331216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2" name="直線コネクタ 301">
          <a:extLst>
            <a:ext uri="{FF2B5EF4-FFF2-40B4-BE49-F238E27FC236}">
              <a16:creationId xmlns:a16="http://schemas.microsoft.com/office/drawing/2014/main" id="{09EE0CA7-E5BB-4312-9574-586CEFF321FF}"/>
            </a:ext>
          </a:extLst>
        </xdr:cNvPr>
        <xdr:cNvCxnSpPr/>
      </xdr:nvCxnSpPr>
      <xdr:spPr>
        <a:xfrm>
          <a:off x="3355340" y="145313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3" name="楕円 302">
          <a:extLst>
            <a:ext uri="{FF2B5EF4-FFF2-40B4-BE49-F238E27FC236}">
              <a16:creationId xmlns:a16="http://schemas.microsoft.com/office/drawing/2014/main" id="{5C8CFF24-261A-43F1-ABB2-059181205CF0}"/>
            </a:ext>
          </a:extLst>
        </xdr:cNvPr>
        <xdr:cNvSpPr/>
      </xdr:nvSpPr>
      <xdr:spPr>
        <a:xfrm>
          <a:off x="25146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4" name="直線コネクタ 303">
          <a:extLst>
            <a:ext uri="{FF2B5EF4-FFF2-40B4-BE49-F238E27FC236}">
              <a16:creationId xmlns:a16="http://schemas.microsoft.com/office/drawing/2014/main" id="{4B042471-67C2-498B-9684-8894550492DB}"/>
            </a:ext>
          </a:extLst>
        </xdr:cNvPr>
        <xdr:cNvCxnSpPr/>
      </xdr:nvCxnSpPr>
      <xdr:spPr>
        <a:xfrm>
          <a:off x="2565400" y="145313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05" name="楕円 304">
          <a:extLst>
            <a:ext uri="{FF2B5EF4-FFF2-40B4-BE49-F238E27FC236}">
              <a16:creationId xmlns:a16="http://schemas.microsoft.com/office/drawing/2014/main" id="{0C498427-CA42-43A8-8AA6-5B7A2C4EB364}"/>
            </a:ext>
          </a:extLst>
        </xdr:cNvPr>
        <xdr:cNvSpPr/>
      </xdr:nvSpPr>
      <xdr:spPr>
        <a:xfrm>
          <a:off x="965200" y="13741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27322</xdr:rowOff>
    </xdr:from>
    <xdr:ext cx="405111" cy="259045"/>
    <xdr:sp macro="" textlink="">
      <xdr:nvSpPr>
        <xdr:cNvPr id="306" name="n_1aveValue【福祉施設】&#10;有形固定資産減価償却率">
          <a:extLst>
            <a:ext uri="{FF2B5EF4-FFF2-40B4-BE49-F238E27FC236}">
              <a16:creationId xmlns:a16="http://schemas.microsoft.com/office/drawing/2014/main" id="{58635B7E-75A4-409C-9AE2-432F84293CCD}"/>
            </a:ext>
          </a:extLst>
        </xdr:cNvPr>
        <xdr:cNvSpPr txBox="1"/>
      </xdr:nvSpPr>
      <xdr:spPr>
        <a:xfrm>
          <a:off x="317056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07" name="n_2aveValue【福祉施設】&#10;有形固定資産減価償却率">
          <a:extLst>
            <a:ext uri="{FF2B5EF4-FFF2-40B4-BE49-F238E27FC236}">
              <a16:creationId xmlns:a16="http://schemas.microsoft.com/office/drawing/2014/main" id="{B694F0F2-4F3E-4451-B8FA-CC0589633B85}"/>
            </a:ext>
          </a:extLst>
        </xdr:cNvPr>
        <xdr:cNvSpPr txBox="1"/>
      </xdr:nvSpPr>
      <xdr:spPr>
        <a:xfrm>
          <a:off x="2385704"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08" name="n_3aveValue【福祉施設】&#10;有形固定資産減価償却率">
          <a:extLst>
            <a:ext uri="{FF2B5EF4-FFF2-40B4-BE49-F238E27FC236}">
              <a16:creationId xmlns:a16="http://schemas.microsoft.com/office/drawing/2014/main" id="{0DDA23CC-9331-47FC-A7E2-06F590131112}"/>
            </a:ext>
          </a:extLst>
        </xdr:cNvPr>
        <xdr:cNvSpPr txBox="1"/>
      </xdr:nvSpPr>
      <xdr:spPr>
        <a:xfrm>
          <a:off x="161100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09" name="n_4aveValue【福祉施設】&#10;有形固定資産減価償却率">
          <a:extLst>
            <a:ext uri="{FF2B5EF4-FFF2-40B4-BE49-F238E27FC236}">
              <a16:creationId xmlns:a16="http://schemas.microsoft.com/office/drawing/2014/main" id="{0036F64F-A697-449C-B826-0432B5AB603B}"/>
            </a:ext>
          </a:extLst>
        </xdr:cNvPr>
        <xdr:cNvSpPr txBox="1"/>
      </xdr:nvSpPr>
      <xdr:spPr>
        <a:xfrm>
          <a:off x="836304" y="1337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0" name="n_1mainValue【福祉施設】&#10;有形固定資産減価償却率">
          <a:extLst>
            <a:ext uri="{FF2B5EF4-FFF2-40B4-BE49-F238E27FC236}">
              <a16:creationId xmlns:a16="http://schemas.microsoft.com/office/drawing/2014/main" id="{8620C006-E0B4-4121-A35B-C97B18AB8998}"/>
            </a:ext>
          </a:extLst>
        </xdr:cNvPr>
        <xdr:cNvSpPr txBox="1"/>
      </xdr:nvSpPr>
      <xdr:spPr>
        <a:xfrm>
          <a:off x="313824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1" name="n_2mainValue【福祉施設】&#10;有形固定資産減価償却率">
          <a:extLst>
            <a:ext uri="{FF2B5EF4-FFF2-40B4-BE49-F238E27FC236}">
              <a16:creationId xmlns:a16="http://schemas.microsoft.com/office/drawing/2014/main" id="{7D446C56-4E55-421C-92E3-592BDCF6CC8F}"/>
            </a:ext>
          </a:extLst>
        </xdr:cNvPr>
        <xdr:cNvSpPr txBox="1"/>
      </xdr:nvSpPr>
      <xdr:spPr>
        <a:xfrm>
          <a:off x="23533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12" name="n_4mainValue【福祉施設】&#10;有形固定資産減価償却率">
          <a:extLst>
            <a:ext uri="{FF2B5EF4-FFF2-40B4-BE49-F238E27FC236}">
              <a16:creationId xmlns:a16="http://schemas.microsoft.com/office/drawing/2014/main" id="{260BF960-F9DB-4F8B-A7B8-673C1B17FDAE}"/>
            </a:ext>
          </a:extLst>
        </xdr:cNvPr>
        <xdr:cNvSpPr txBox="1"/>
      </xdr:nvSpPr>
      <xdr:spPr>
        <a:xfrm>
          <a:off x="836304" y="1383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6EEBAA14-F0D7-4E90-B134-04542957CB8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804D12DF-3985-445E-BAF4-327D76054E8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4AD45E44-6634-4904-BB87-4830DD33E3C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623CDE05-8F6A-4686-AC73-AD84C5DAD3C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AD0FA45B-E53C-4BF1-9358-5C12018F510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C5423F16-7EF6-4522-BAD0-5D644808BD0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E59844F7-F70E-40C7-9525-190EAC87B53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8E0B8BDA-23E6-4E8D-BBC8-CBECED86936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E4F0400E-6385-46E7-97AC-AAAC08A8259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D0D26D55-DAC5-445B-B1D8-9A166B404DF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567AD535-FB5A-4F47-8B49-94FD35320F89}"/>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7BC160BE-72BB-462D-A83C-C0E74E7E4454}"/>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00FF82BE-C3D6-41F1-9B32-E435BBF4DB32}"/>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94D25AD6-E83F-40B9-A8BF-72E2C1E462DE}"/>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C60ECAA5-3A6C-49D9-90B9-FF79AA360D05}"/>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67B80D66-3B90-4A47-BA79-9C6F1BFE206B}"/>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761AE42D-F929-4DF5-B74B-BDD8EE422059}"/>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512E6B9D-7196-4B93-97E6-7583F5A6840B}"/>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9661D20F-3D8A-4CD3-A10B-45175C90A0F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7A500821-7488-4801-B2F6-8522BEA9210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a:extLst>
            <a:ext uri="{FF2B5EF4-FFF2-40B4-BE49-F238E27FC236}">
              <a16:creationId xmlns:a16="http://schemas.microsoft.com/office/drawing/2014/main" id="{ECDAD3A4-C157-40B8-A83B-4BAFC6507E3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4" name="直線コネクタ 333">
          <a:extLst>
            <a:ext uri="{FF2B5EF4-FFF2-40B4-BE49-F238E27FC236}">
              <a16:creationId xmlns:a16="http://schemas.microsoft.com/office/drawing/2014/main" id="{76003FA0-1488-4086-B84C-126BE8B411D9}"/>
            </a:ext>
          </a:extLst>
        </xdr:cNvPr>
        <xdr:cNvCxnSpPr/>
      </xdr:nvCxnSpPr>
      <xdr:spPr>
        <a:xfrm flipV="1">
          <a:off x="9219565" y="13322808"/>
          <a:ext cx="0" cy="11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5" name="【福祉施設】&#10;一人当たり面積最小値テキスト">
          <a:extLst>
            <a:ext uri="{FF2B5EF4-FFF2-40B4-BE49-F238E27FC236}">
              <a16:creationId xmlns:a16="http://schemas.microsoft.com/office/drawing/2014/main" id="{783ABF62-86B8-421E-9B05-942B0EDC9328}"/>
            </a:ext>
          </a:extLst>
        </xdr:cNvPr>
        <xdr:cNvSpPr txBox="1"/>
      </xdr:nvSpPr>
      <xdr:spPr>
        <a:xfrm>
          <a:off x="9258300" y="1445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36" name="直線コネクタ 335">
          <a:extLst>
            <a:ext uri="{FF2B5EF4-FFF2-40B4-BE49-F238E27FC236}">
              <a16:creationId xmlns:a16="http://schemas.microsoft.com/office/drawing/2014/main" id="{6BD25ACE-0AF4-46F0-856B-417A360B4FA1}"/>
            </a:ext>
          </a:extLst>
        </xdr:cNvPr>
        <xdr:cNvCxnSpPr/>
      </xdr:nvCxnSpPr>
      <xdr:spPr>
        <a:xfrm>
          <a:off x="9154160" y="14452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37" name="【福祉施設】&#10;一人当たり面積最大値テキスト">
          <a:extLst>
            <a:ext uri="{FF2B5EF4-FFF2-40B4-BE49-F238E27FC236}">
              <a16:creationId xmlns:a16="http://schemas.microsoft.com/office/drawing/2014/main" id="{415BEA2B-217F-492D-B62A-A13261DF761E}"/>
            </a:ext>
          </a:extLst>
        </xdr:cNvPr>
        <xdr:cNvSpPr txBox="1"/>
      </xdr:nvSpPr>
      <xdr:spPr>
        <a:xfrm>
          <a:off x="9258300" y="131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38" name="直線コネクタ 337">
          <a:extLst>
            <a:ext uri="{FF2B5EF4-FFF2-40B4-BE49-F238E27FC236}">
              <a16:creationId xmlns:a16="http://schemas.microsoft.com/office/drawing/2014/main" id="{7D568846-34F5-4D7F-ABA4-2931EB28EEC7}"/>
            </a:ext>
          </a:extLst>
        </xdr:cNvPr>
        <xdr:cNvCxnSpPr/>
      </xdr:nvCxnSpPr>
      <xdr:spPr>
        <a:xfrm>
          <a:off x="9154160" y="13322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39" name="【福祉施設】&#10;一人当たり面積平均値テキスト">
          <a:extLst>
            <a:ext uri="{FF2B5EF4-FFF2-40B4-BE49-F238E27FC236}">
              <a16:creationId xmlns:a16="http://schemas.microsoft.com/office/drawing/2014/main" id="{BDC6C30B-DFB4-4F78-B49D-476CF47D75DF}"/>
            </a:ext>
          </a:extLst>
        </xdr:cNvPr>
        <xdr:cNvSpPr txBox="1"/>
      </xdr:nvSpPr>
      <xdr:spPr>
        <a:xfrm>
          <a:off x="9258300" y="1406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0" name="フローチャート: 判断 339">
          <a:extLst>
            <a:ext uri="{FF2B5EF4-FFF2-40B4-BE49-F238E27FC236}">
              <a16:creationId xmlns:a16="http://schemas.microsoft.com/office/drawing/2014/main" id="{B5AB0895-484E-4C01-B534-393ECCEBBDB1}"/>
            </a:ext>
          </a:extLst>
        </xdr:cNvPr>
        <xdr:cNvSpPr/>
      </xdr:nvSpPr>
      <xdr:spPr>
        <a:xfrm>
          <a:off x="9192260" y="14206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1" name="フローチャート: 判断 340">
          <a:extLst>
            <a:ext uri="{FF2B5EF4-FFF2-40B4-BE49-F238E27FC236}">
              <a16:creationId xmlns:a16="http://schemas.microsoft.com/office/drawing/2014/main" id="{D236A467-567B-4B95-85BA-848B7755DBB8}"/>
            </a:ext>
          </a:extLst>
        </xdr:cNvPr>
        <xdr:cNvSpPr/>
      </xdr:nvSpPr>
      <xdr:spPr>
        <a:xfrm>
          <a:off x="8445500" y="1420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2" name="フローチャート: 判断 341">
          <a:extLst>
            <a:ext uri="{FF2B5EF4-FFF2-40B4-BE49-F238E27FC236}">
              <a16:creationId xmlns:a16="http://schemas.microsoft.com/office/drawing/2014/main" id="{9A9B976E-6017-41B8-81D2-90F819F184B7}"/>
            </a:ext>
          </a:extLst>
        </xdr:cNvPr>
        <xdr:cNvSpPr/>
      </xdr:nvSpPr>
      <xdr:spPr>
        <a:xfrm>
          <a:off x="7670800" y="14194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3" name="フローチャート: 判断 342">
          <a:extLst>
            <a:ext uri="{FF2B5EF4-FFF2-40B4-BE49-F238E27FC236}">
              <a16:creationId xmlns:a16="http://schemas.microsoft.com/office/drawing/2014/main" id="{2068AA0D-4DA7-4470-8131-FAB0F5892DAD}"/>
            </a:ext>
          </a:extLst>
        </xdr:cNvPr>
        <xdr:cNvSpPr/>
      </xdr:nvSpPr>
      <xdr:spPr>
        <a:xfrm>
          <a:off x="6873240" y="14185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4" name="フローチャート: 判断 343">
          <a:extLst>
            <a:ext uri="{FF2B5EF4-FFF2-40B4-BE49-F238E27FC236}">
              <a16:creationId xmlns:a16="http://schemas.microsoft.com/office/drawing/2014/main" id="{CDA3784C-961B-40D1-B86A-DF2356A7C410}"/>
            </a:ext>
          </a:extLst>
        </xdr:cNvPr>
        <xdr:cNvSpPr/>
      </xdr:nvSpPr>
      <xdr:spPr>
        <a:xfrm>
          <a:off x="6098540" y="1422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952EC0A8-9C0B-4F56-B0E0-154135B5085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241400A0-1BC4-4DAB-AE4A-889592C1C17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9BF6EAA6-6872-4B31-B93D-BA9A1505424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4803805-A5D2-43F0-84AE-E6A4016BA7D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35B4296D-4292-4873-A76A-DC6FD227B0B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50" name="楕円 349">
          <a:extLst>
            <a:ext uri="{FF2B5EF4-FFF2-40B4-BE49-F238E27FC236}">
              <a16:creationId xmlns:a16="http://schemas.microsoft.com/office/drawing/2014/main" id="{EB26E4F8-2D9F-4FA0-9E7D-8738479B31F6}"/>
            </a:ext>
          </a:extLst>
        </xdr:cNvPr>
        <xdr:cNvSpPr/>
      </xdr:nvSpPr>
      <xdr:spPr>
        <a:xfrm>
          <a:off x="9192260" y="14348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51" name="【福祉施設】&#10;一人当たり面積該当値テキスト">
          <a:extLst>
            <a:ext uri="{FF2B5EF4-FFF2-40B4-BE49-F238E27FC236}">
              <a16:creationId xmlns:a16="http://schemas.microsoft.com/office/drawing/2014/main" id="{EE60C0A6-3700-4D42-A918-96AC24391FB4}"/>
            </a:ext>
          </a:extLst>
        </xdr:cNvPr>
        <xdr:cNvSpPr txBox="1"/>
      </xdr:nvSpPr>
      <xdr:spPr>
        <a:xfrm>
          <a:off x="9258300" y="1426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352" name="楕円 351">
          <a:extLst>
            <a:ext uri="{FF2B5EF4-FFF2-40B4-BE49-F238E27FC236}">
              <a16:creationId xmlns:a16="http://schemas.microsoft.com/office/drawing/2014/main" id="{D666C418-C5EF-48F2-9E79-FAE1C9122AF6}"/>
            </a:ext>
          </a:extLst>
        </xdr:cNvPr>
        <xdr:cNvSpPr/>
      </xdr:nvSpPr>
      <xdr:spPr>
        <a:xfrm>
          <a:off x="8445500" y="14346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147828</xdr:rowOff>
    </xdr:from>
    <xdr:to>
      <xdr:col>55</xdr:col>
      <xdr:colOff>0</xdr:colOff>
      <xdr:row>85</xdr:row>
      <xdr:rowOff>150113</xdr:rowOff>
    </xdr:to>
    <xdr:cxnSp macro="">
      <xdr:nvCxnSpPr>
        <xdr:cNvPr id="353" name="直線コネクタ 352">
          <a:extLst>
            <a:ext uri="{FF2B5EF4-FFF2-40B4-BE49-F238E27FC236}">
              <a16:creationId xmlns:a16="http://schemas.microsoft.com/office/drawing/2014/main" id="{ED6E853F-CF73-4B2D-83B6-0C4CBA6B0476}"/>
            </a:ext>
          </a:extLst>
        </xdr:cNvPr>
        <xdr:cNvCxnSpPr/>
      </xdr:nvCxnSpPr>
      <xdr:spPr>
        <a:xfrm>
          <a:off x="8496300" y="14397228"/>
          <a:ext cx="7239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354" name="楕円 353">
          <a:extLst>
            <a:ext uri="{FF2B5EF4-FFF2-40B4-BE49-F238E27FC236}">
              <a16:creationId xmlns:a16="http://schemas.microsoft.com/office/drawing/2014/main" id="{BAAD31A6-FB38-475A-8432-F9448BB32351}"/>
            </a:ext>
          </a:extLst>
        </xdr:cNvPr>
        <xdr:cNvSpPr/>
      </xdr:nvSpPr>
      <xdr:spPr>
        <a:xfrm>
          <a:off x="7670800" y="14346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147828</xdr:rowOff>
    </xdr:from>
    <xdr:to>
      <xdr:col>50</xdr:col>
      <xdr:colOff>114300</xdr:colOff>
      <xdr:row>85</xdr:row>
      <xdr:rowOff>147828</xdr:rowOff>
    </xdr:to>
    <xdr:cxnSp macro="">
      <xdr:nvCxnSpPr>
        <xdr:cNvPr id="355" name="直線コネクタ 354">
          <a:extLst>
            <a:ext uri="{FF2B5EF4-FFF2-40B4-BE49-F238E27FC236}">
              <a16:creationId xmlns:a16="http://schemas.microsoft.com/office/drawing/2014/main" id="{9871C251-F14E-4E98-9A45-3D085AE5835B}"/>
            </a:ext>
          </a:extLst>
        </xdr:cNvPr>
        <xdr:cNvCxnSpPr/>
      </xdr:nvCxnSpPr>
      <xdr:spPr>
        <a:xfrm>
          <a:off x="7713980" y="1439722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163322</xdr:rowOff>
    </xdr:from>
    <xdr:to>
      <xdr:col>36</xdr:col>
      <xdr:colOff>165100</xdr:colOff>
      <xdr:row>85</xdr:row>
      <xdr:rowOff>93472</xdr:rowOff>
    </xdr:to>
    <xdr:sp macro="" textlink="">
      <xdr:nvSpPr>
        <xdr:cNvPr id="356" name="楕円 355">
          <a:extLst>
            <a:ext uri="{FF2B5EF4-FFF2-40B4-BE49-F238E27FC236}">
              <a16:creationId xmlns:a16="http://schemas.microsoft.com/office/drawing/2014/main" id="{FF868E68-3538-47CD-8830-1F58E5940BB2}"/>
            </a:ext>
          </a:extLst>
        </xdr:cNvPr>
        <xdr:cNvSpPr/>
      </xdr:nvSpPr>
      <xdr:spPr>
        <a:xfrm>
          <a:off x="6098540" y="1424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71138</xdr:rowOff>
    </xdr:from>
    <xdr:ext cx="469744" cy="259045"/>
    <xdr:sp macro="" textlink="">
      <xdr:nvSpPr>
        <xdr:cNvPr id="357" name="n_1aveValue【福祉施設】&#10;一人当たり面積">
          <a:extLst>
            <a:ext uri="{FF2B5EF4-FFF2-40B4-BE49-F238E27FC236}">
              <a16:creationId xmlns:a16="http://schemas.microsoft.com/office/drawing/2014/main" id="{6EE961F1-B352-41AC-A713-C11F1D84C198}"/>
            </a:ext>
          </a:extLst>
        </xdr:cNvPr>
        <xdr:cNvSpPr txBox="1"/>
      </xdr:nvSpPr>
      <xdr:spPr>
        <a:xfrm>
          <a:off x="8271587" y="139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58" name="n_2aveValue【福祉施設】&#10;一人当たり面積">
          <a:extLst>
            <a:ext uri="{FF2B5EF4-FFF2-40B4-BE49-F238E27FC236}">
              <a16:creationId xmlns:a16="http://schemas.microsoft.com/office/drawing/2014/main" id="{4F95032D-7208-4176-873A-BA6F170E71CC}"/>
            </a:ext>
          </a:extLst>
        </xdr:cNvPr>
        <xdr:cNvSpPr txBox="1"/>
      </xdr:nvSpPr>
      <xdr:spPr>
        <a:xfrm>
          <a:off x="750958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59" name="n_3aveValue【福祉施設】&#10;一人当たり面積">
          <a:extLst>
            <a:ext uri="{FF2B5EF4-FFF2-40B4-BE49-F238E27FC236}">
              <a16:creationId xmlns:a16="http://schemas.microsoft.com/office/drawing/2014/main" id="{A50C5D80-7535-436F-BA5C-00E7B17BB613}"/>
            </a:ext>
          </a:extLst>
        </xdr:cNvPr>
        <xdr:cNvSpPr txBox="1"/>
      </xdr:nvSpPr>
      <xdr:spPr>
        <a:xfrm>
          <a:off x="6712027" y="139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0" name="n_4aveValue【福祉施設】&#10;一人当たり面積">
          <a:extLst>
            <a:ext uri="{FF2B5EF4-FFF2-40B4-BE49-F238E27FC236}">
              <a16:creationId xmlns:a16="http://schemas.microsoft.com/office/drawing/2014/main" id="{8F71AF94-0BBB-4231-8426-94FEC02C8E74}"/>
            </a:ext>
          </a:extLst>
        </xdr:cNvPr>
        <xdr:cNvSpPr txBox="1"/>
      </xdr:nvSpPr>
      <xdr:spPr>
        <a:xfrm>
          <a:off x="5937327" y="1400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18305</xdr:rowOff>
    </xdr:from>
    <xdr:ext cx="469744" cy="259045"/>
    <xdr:sp macro="" textlink="">
      <xdr:nvSpPr>
        <xdr:cNvPr id="361" name="n_1mainValue【福祉施設】&#10;一人当たり面積">
          <a:extLst>
            <a:ext uri="{FF2B5EF4-FFF2-40B4-BE49-F238E27FC236}">
              <a16:creationId xmlns:a16="http://schemas.microsoft.com/office/drawing/2014/main" id="{624D387F-2E1E-430B-B0C7-A7752C1713A1}"/>
            </a:ext>
          </a:extLst>
        </xdr:cNvPr>
        <xdr:cNvSpPr txBox="1"/>
      </xdr:nvSpPr>
      <xdr:spPr>
        <a:xfrm>
          <a:off x="8271587" y="144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62" name="n_2mainValue【福祉施設】&#10;一人当たり面積">
          <a:extLst>
            <a:ext uri="{FF2B5EF4-FFF2-40B4-BE49-F238E27FC236}">
              <a16:creationId xmlns:a16="http://schemas.microsoft.com/office/drawing/2014/main" id="{8D396765-AE27-4BB7-A68F-013054C4E0DE}"/>
            </a:ext>
          </a:extLst>
        </xdr:cNvPr>
        <xdr:cNvSpPr txBox="1"/>
      </xdr:nvSpPr>
      <xdr:spPr>
        <a:xfrm>
          <a:off x="7509587" y="144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84599</xdr:rowOff>
    </xdr:from>
    <xdr:ext cx="469744" cy="259045"/>
    <xdr:sp macro="" textlink="">
      <xdr:nvSpPr>
        <xdr:cNvPr id="363" name="n_4mainValue【福祉施設】&#10;一人当たり面積">
          <a:extLst>
            <a:ext uri="{FF2B5EF4-FFF2-40B4-BE49-F238E27FC236}">
              <a16:creationId xmlns:a16="http://schemas.microsoft.com/office/drawing/2014/main" id="{2AA86E5B-FB14-4AC7-B764-48A3D128DF23}"/>
            </a:ext>
          </a:extLst>
        </xdr:cNvPr>
        <xdr:cNvSpPr txBox="1"/>
      </xdr:nvSpPr>
      <xdr:spPr>
        <a:xfrm>
          <a:off x="5937327" y="1433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852AF8F8-B749-424E-9D4B-C4F76AEE02E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DF4DCB76-052A-4295-A6AB-9888825F401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ACC10C9A-54CA-404C-A6BF-5964128E522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A29020F5-7647-4224-8BB7-3B29AF53753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E5882942-2D58-496C-889C-9A131C9A9DE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69197806-4CEE-401B-9B72-BFBCB052971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2169ED14-C0F3-4E11-8D0F-52564E262AD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27C2A436-F4F4-4955-8A8E-73F0071E082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F3CE8A63-6E70-499F-84F4-742BAECE9464}"/>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3CC8CD4B-D525-4BA0-9987-03F326804E05}"/>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82824DE9-6ACC-4410-9557-850964A17F18}"/>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5A1281EC-BED9-4661-A618-1AE175B1B746}"/>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42FFF16D-DD3D-4648-B24F-41BCEC495BB5}"/>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B96BE845-5180-4B82-99AE-41A6889D8364}"/>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4FEE2552-6223-4FAA-8901-47A27B589168}"/>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F2E3FC1A-C3C1-4726-B440-B8AE738D047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5E3D5BFD-FF33-4DD8-A2EA-0A1B3E2BFF07}"/>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2B564898-DC7C-40B7-B37D-03B8089818FC}"/>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EE16F850-47C2-4F8E-9061-D85658A38112}"/>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DB9AF4AD-4F18-4EE4-B4DB-7D996446A18A}"/>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65E53718-B391-4D1F-A427-7F89A3266B77}"/>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A76BE533-377E-4C78-BAAF-A2AFFE498AF9}"/>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A5C87048-D542-4C6D-A7DE-D94A01FD4B1E}"/>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0827D1DF-5F56-4920-BF26-DD11D327F99F}"/>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9B8370DD-3B8F-4754-802A-C4C1EEC934BC}"/>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89" name="直線コネクタ 388">
          <a:extLst>
            <a:ext uri="{FF2B5EF4-FFF2-40B4-BE49-F238E27FC236}">
              <a16:creationId xmlns:a16="http://schemas.microsoft.com/office/drawing/2014/main" id="{8F5A6A7A-B1FB-48EB-9FA3-DDF1C8BBA75D}"/>
            </a:ext>
          </a:extLst>
        </xdr:cNvPr>
        <xdr:cNvCxnSpPr/>
      </xdr:nvCxnSpPr>
      <xdr:spPr>
        <a:xfrm flipV="1">
          <a:off x="4086225"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0" name="【市民会館】&#10;有形固定資産減価償却率最小値テキスト">
          <a:extLst>
            <a:ext uri="{FF2B5EF4-FFF2-40B4-BE49-F238E27FC236}">
              <a16:creationId xmlns:a16="http://schemas.microsoft.com/office/drawing/2014/main" id="{F6EB603B-D0DB-45A9-A512-23654487F9CA}"/>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1" name="直線コネクタ 390">
          <a:extLst>
            <a:ext uri="{FF2B5EF4-FFF2-40B4-BE49-F238E27FC236}">
              <a16:creationId xmlns:a16="http://schemas.microsoft.com/office/drawing/2014/main" id="{90208AC1-4F27-4FE0-BC95-2A5F74BD114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3DA46199-53C6-4B40-8E94-332E1881B0ED}"/>
            </a:ext>
          </a:extLst>
        </xdr:cNvPr>
        <xdr:cNvSpPr txBox="1"/>
      </xdr:nvSpPr>
      <xdr:spPr>
        <a:xfrm>
          <a:off x="412496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93" name="直線コネクタ 392">
          <a:extLst>
            <a:ext uri="{FF2B5EF4-FFF2-40B4-BE49-F238E27FC236}">
              <a16:creationId xmlns:a16="http://schemas.microsoft.com/office/drawing/2014/main" id="{9C2CCE52-D57E-4EA8-8022-3F9E6C2AC99B}"/>
            </a:ext>
          </a:extLst>
        </xdr:cNvPr>
        <xdr:cNvCxnSpPr/>
      </xdr:nvCxnSpPr>
      <xdr:spPr>
        <a:xfrm>
          <a:off x="402082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9114BD91-922F-488E-AFD6-874F16CD8187}"/>
            </a:ext>
          </a:extLst>
        </xdr:cNvPr>
        <xdr:cNvSpPr txBox="1"/>
      </xdr:nvSpPr>
      <xdr:spPr>
        <a:xfrm>
          <a:off x="4124960" y="1751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95" name="フローチャート: 判断 394">
          <a:extLst>
            <a:ext uri="{FF2B5EF4-FFF2-40B4-BE49-F238E27FC236}">
              <a16:creationId xmlns:a16="http://schemas.microsoft.com/office/drawing/2014/main" id="{1442E678-7FE6-4409-ACAC-FA91A9F05C45}"/>
            </a:ext>
          </a:extLst>
        </xdr:cNvPr>
        <xdr:cNvSpPr/>
      </xdr:nvSpPr>
      <xdr:spPr>
        <a:xfrm>
          <a:off x="403606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96" name="フローチャート: 判断 395">
          <a:extLst>
            <a:ext uri="{FF2B5EF4-FFF2-40B4-BE49-F238E27FC236}">
              <a16:creationId xmlns:a16="http://schemas.microsoft.com/office/drawing/2014/main" id="{CD564E07-74EC-44DD-8C35-B876EBEE36E1}"/>
            </a:ext>
          </a:extLst>
        </xdr:cNvPr>
        <xdr:cNvSpPr/>
      </xdr:nvSpPr>
      <xdr:spPr>
        <a:xfrm>
          <a:off x="3312160" y="17497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97" name="フローチャート: 判断 396">
          <a:extLst>
            <a:ext uri="{FF2B5EF4-FFF2-40B4-BE49-F238E27FC236}">
              <a16:creationId xmlns:a16="http://schemas.microsoft.com/office/drawing/2014/main" id="{708F982A-E602-43FB-98D1-CAD0D122DBE8}"/>
            </a:ext>
          </a:extLst>
        </xdr:cNvPr>
        <xdr:cNvSpPr/>
      </xdr:nvSpPr>
      <xdr:spPr>
        <a:xfrm>
          <a:off x="25146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98" name="フローチャート: 判断 397">
          <a:extLst>
            <a:ext uri="{FF2B5EF4-FFF2-40B4-BE49-F238E27FC236}">
              <a16:creationId xmlns:a16="http://schemas.microsoft.com/office/drawing/2014/main" id="{168979AF-20B6-4290-8357-75D0EE414105}"/>
            </a:ext>
          </a:extLst>
        </xdr:cNvPr>
        <xdr:cNvSpPr/>
      </xdr:nvSpPr>
      <xdr:spPr>
        <a:xfrm>
          <a:off x="17399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99" name="フローチャート: 判断 398">
          <a:extLst>
            <a:ext uri="{FF2B5EF4-FFF2-40B4-BE49-F238E27FC236}">
              <a16:creationId xmlns:a16="http://schemas.microsoft.com/office/drawing/2014/main" id="{936EE95C-F49C-45B5-9F37-DF6EED7FFC0D}"/>
            </a:ext>
          </a:extLst>
        </xdr:cNvPr>
        <xdr:cNvSpPr/>
      </xdr:nvSpPr>
      <xdr:spPr>
        <a:xfrm>
          <a:off x="96520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C66DD7F5-39E2-4BE7-930B-2390353126FF}"/>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73E642CC-F22D-4A25-A9D8-DAF77F44571F}"/>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46379CEC-7B51-4FE9-80CF-E411EA008B7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8ED36DF5-0338-423F-94BF-FDF435CE463C}"/>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A25035BF-0DA7-452F-967D-FA20781761B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113574</xdr:rowOff>
    </xdr:from>
    <xdr:to>
      <xdr:col>24</xdr:col>
      <xdr:colOff>114300</xdr:colOff>
      <xdr:row>104</xdr:row>
      <xdr:rowOff>43724</xdr:rowOff>
    </xdr:to>
    <xdr:sp macro="" textlink="">
      <xdr:nvSpPr>
        <xdr:cNvPr id="405" name="楕円 404">
          <a:extLst>
            <a:ext uri="{FF2B5EF4-FFF2-40B4-BE49-F238E27FC236}">
              <a16:creationId xmlns:a16="http://schemas.microsoft.com/office/drawing/2014/main" id="{B57F373C-8E33-4D2E-95F5-0E75A7DDE177}"/>
            </a:ext>
          </a:extLst>
        </xdr:cNvPr>
        <xdr:cNvSpPr/>
      </xdr:nvSpPr>
      <xdr:spPr>
        <a:xfrm>
          <a:off x="4036060" y="17380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136451</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85F38F3C-CDD7-4345-90F2-FA3EDEFB1A46}"/>
            </a:ext>
          </a:extLst>
        </xdr:cNvPr>
        <xdr:cNvSpPr txBox="1"/>
      </xdr:nvSpPr>
      <xdr:spPr>
        <a:xfrm>
          <a:off x="4124960" y="1723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79284</xdr:rowOff>
    </xdr:from>
    <xdr:to>
      <xdr:col>20</xdr:col>
      <xdr:colOff>38100</xdr:colOff>
      <xdr:row>104</xdr:row>
      <xdr:rowOff>9434</xdr:rowOff>
    </xdr:to>
    <xdr:sp macro="" textlink="">
      <xdr:nvSpPr>
        <xdr:cNvPr id="407" name="楕円 406">
          <a:extLst>
            <a:ext uri="{FF2B5EF4-FFF2-40B4-BE49-F238E27FC236}">
              <a16:creationId xmlns:a16="http://schemas.microsoft.com/office/drawing/2014/main" id="{DDAB6FA6-C106-4BB3-82A0-4BF16CA986E7}"/>
            </a:ext>
          </a:extLst>
        </xdr:cNvPr>
        <xdr:cNvSpPr/>
      </xdr:nvSpPr>
      <xdr:spPr>
        <a:xfrm>
          <a:off x="3312160" y="173462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130084</xdr:rowOff>
    </xdr:from>
    <xdr:to>
      <xdr:col>24</xdr:col>
      <xdr:colOff>63500</xdr:colOff>
      <xdr:row>103</xdr:row>
      <xdr:rowOff>164374</xdr:rowOff>
    </xdr:to>
    <xdr:cxnSp macro="">
      <xdr:nvCxnSpPr>
        <xdr:cNvPr id="408" name="直線コネクタ 407">
          <a:extLst>
            <a:ext uri="{FF2B5EF4-FFF2-40B4-BE49-F238E27FC236}">
              <a16:creationId xmlns:a16="http://schemas.microsoft.com/office/drawing/2014/main" id="{0F396149-6028-403F-8ABA-A1FC97740F02}"/>
            </a:ext>
          </a:extLst>
        </xdr:cNvPr>
        <xdr:cNvCxnSpPr/>
      </xdr:nvCxnSpPr>
      <xdr:spPr>
        <a:xfrm>
          <a:off x="3355340" y="17397004"/>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44994</xdr:rowOff>
    </xdr:from>
    <xdr:to>
      <xdr:col>15</xdr:col>
      <xdr:colOff>101600</xdr:colOff>
      <xdr:row>103</xdr:row>
      <xdr:rowOff>146594</xdr:rowOff>
    </xdr:to>
    <xdr:sp macro="" textlink="">
      <xdr:nvSpPr>
        <xdr:cNvPr id="409" name="楕円 408">
          <a:extLst>
            <a:ext uri="{FF2B5EF4-FFF2-40B4-BE49-F238E27FC236}">
              <a16:creationId xmlns:a16="http://schemas.microsoft.com/office/drawing/2014/main" id="{C4D92F70-525E-49AD-8F51-ADFAD4C50109}"/>
            </a:ext>
          </a:extLst>
        </xdr:cNvPr>
        <xdr:cNvSpPr/>
      </xdr:nvSpPr>
      <xdr:spPr>
        <a:xfrm>
          <a:off x="2514600" y="173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95794</xdr:rowOff>
    </xdr:from>
    <xdr:to>
      <xdr:col>19</xdr:col>
      <xdr:colOff>177800</xdr:colOff>
      <xdr:row>103</xdr:row>
      <xdr:rowOff>130084</xdr:rowOff>
    </xdr:to>
    <xdr:cxnSp macro="">
      <xdr:nvCxnSpPr>
        <xdr:cNvPr id="410" name="直線コネクタ 409">
          <a:extLst>
            <a:ext uri="{FF2B5EF4-FFF2-40B4-BE49-F238E27FC236}">
              <a16:creationId xmlns:a16="http://schemas.microsoft.com/office/drawing/2014/main" id="{33694334-896F-4F0C-BA92-457360AC4F05}"/>
            </a:ext>
          </a:extLst>
        </xdr:cNvPr>
        <xdr:cNvCxnSpPr/>
      </xdr:nvCxnSpPr>
      <xdr:spPr>
        <a:xfrm>
          <a:off x="2565400" y="17362714"/>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23768</xdr:rowOff>
    </xdr:from>
    <xdr:to>
      <xdr:col>10</xdr:col>
      <xdr:colOff>165100</xdr:colOff>
      <xdr:row>103</xdr:row>
      <xdr:rowOff>125368</xdr:rowOff>
    </xdr:to>
    <xdr:sp macro="" textlink="">
      <xdr:nvSpPr>
        <xdr:cNvPr id="411" name="楕円 410">
          <a:extLst>
            <a:ext uri="{FF2B5EF4-FFF2-40B4-BE49-F238E27FC236}">
              <a16:creationId xmlns:a16="http://schemas.microsoft.com/office/drawing/2014/main" id="{F5FA60FD-3A0F-49CB-A191-C1AF834A1B11}"/>
            </a:ext>
          </a:extLst>
        </xdr:cNvPr>
        <xdr:cNvSpPr/>
      </xdr:nvSpPr>
      <xdr:spPr>
        <a:xfrm>
          <a:off x="1739900" y="172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74568</xdr:rowOff>
    </xdr:from>
    <xdr:to>
      <xdr:col>15</xdr:col>
      <xdr:colOff>50800</xdr:colOff>
      <xdr:row>103</xdr:row>
      <xdr:rowOff>95794</xdr:rowOff>
    </xdr:to>
    <xdr:cxnSp macro="">
      <xdr:nvCxnSpPr>
        <xdr:cNvPr id="412" name="直線コネクタ 411">
          <a:extLst>
            <a:ext uri="{FF2B5EF4-FFF2-40B4-BE49-F238E27FC236}">
              <a16:creationId xmlns:a16="http://schemas.microsoft.com/office/drawing/2014/main" id="{B5676843-DF8F-43EB-AE1C-0DCE5F5A4456}"/>
            </a:ext>
          </a:extLst>
        </xdr:cNvPr>
        <xdr:cNvCxnSpPr/>
      </xdr:nvCxnSpPr>
      <xdr:spPr>
        <a:xfrm>
          <a:off x="1790700" y="17341488"/>
          <a:ext cx="7747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13" name="楕円 412">
          <a:extLst>
            <a:ext uri="{FF2B5EF4-FFF2-40B4-BE49-F238E27FC236}">
              <a16:creationId xmlns:a16="http://schemas.microsoft.com/office/drawing/2014/main" id="{BC34ABF3-0809-449D-BA7E-9F45ABC6800A}"/>
            </a:ext>
          </a:extLst>
        </xdr:cNvPr>
        <xdr:cNvSpPr/>
      </xdr:nvSpPr>
      <xdr:spPr>
        <a:xfrm>
          <a:off x="965200" y="17261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74568</xdr:rowOff>
    </xdr:to>
    <xdr:cxnSp macro="">
      <xdr:nvCxnSpPr>
        <xdr:cNvPr id="414" name="直線コネクタ 413">
          <a:extLst>
            <a:ext uri="{FF2B5EF4-FFF2-40B4-BE49-F238E27FC236}">
              <a16:creationId xmlns:a16="http://schemas.microsoft.com/office/drawing/2014/main" id="{3A6C9196-D067-437A-9CC0-FDD1CF9181F8}"/>
            </a:ext>
          </a:extLst>
        </xdr:cNvPr>
        <xdr:cNvCxnSpPr/>
      </xdr:nvCxnSpPr>
      <xdr:spPr>
        <a:xfrm>
          <a:off x="1008380" y="17308831"/>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15" name="n_1aveValue【市民会館】&#10;有形固定資産減価償却率">
          <a:extLst>
            <a:ext uri="{FF2B5EF4-FFF2-40B4-BE49-F238E27FC236}">
              <a16:creationId xmlns:a16="http://schemas.microsoft.com/office/drawing/2014/main" id="{DA65070D-D27A-4678-8E9F-969D0F00306C}"/>
            </a:ext>
          </a:extLst>
        </xdr:cNvPr>
        <xdr:cNvSpPr txBox="1"/>
      </xdr:nvSpPr>
      <xdr:spPr>
        <a:xfrm>
          <a:off x="3170564" y="1759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16" name="n_2aveValue【市民会館】&#10;有形固定資産減価償却率">
          <a:extLst>
            <a:ext uri="{FF2B5EF4-FFF2-40B4-BE49-F238E27FC236}">
              <a16:creationId xmlns:a16="http://schemas.microsoft.com/office/drawing/2014/main" id="{96FB79AA-085F-4378-B781-E720595A530A}"/>
            </a:ext>
          </a:extLst>
        </xdr:cNvPr>
        <xdr:cNvSpPr txBox="1"/>
      </xdr:nvSpPr>
      <xdr:spPr>
        <a:xfrm>
          <a:off x="238570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17" name="n_3aveValue【市民会館】&#10;有形固定資産減価償却率">
          <a:extLst>
            <a:ext uri="{FF2B5EF4-FFF2-40B4-BE49-F238E27FC236}">
              <a16:creationId xmlns:a16="http://schemas.microsoft.com/office/drawing/2014/main" id="{8910DDA7-FFBB-429F-8338-07664A3EC5B7}"/>
            </a:ext>
          </a:extLst>
        </xdr:cNvPr>
        <xdr:cNvSpPr txBox="1"/>
      </xdr:nvSpPr>
      <xdr:spPr>
        <a:xfrm>
          <a:off x="1611004" y="1757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18" name="n_4aveValue【市民会館】&#10;有形固定資産減価償却率">
          <a:extLst>
            <a:ext uri="{FF2B5EF4-FFF2-40B4-BE49-F238E27FC236}">
              <a16:creationId xmlns:a16="http://schemas.microsoft.com/office/drawing/2014/main" id="{EC8B685F-98C8-4826-9894-C9272DDBB252}"/>
            </a:ext>
          </a:extLst>
        </xdr:cNvPr>
        <xdr:cNvSpPr txBox="1"/>
      </xdr:nvSpPr>
      <xdr:spPr>
        <a:xfrm>
          <a:off x="83630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25961</xdr:rowOff>
    </xdr:from>
    <xdr:ext cx="405111" cy="259045"/>
    <xdr:sp macro="" textlink="">
      <xdr:nvSpPr>
        <xdr:cNvPr id="419" name="n_1mainValue【市民会館】&#10;有形固定資産減価償却率">
          <a:extLst>
            <a:ext uri="{FF2B5EF4-FFF2-40B4-BE49-F238E27FC236}">
              <a16:creationId xmlns:a16="http://schemas.microsoft.com/office/drawing/2014/main" id="{D49A0968-EBC8-43AE-943B-202A5EF1B7B0}"/>
            </a:ext>
          </a:extLst>
        </xdr:cNvPr>
        <xdr:cNvSpPr txBox="1"/>
      </xdr:nvSpPr>
      <xdr:spPr>
        <a:xfrm>
          <a:off x="317056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163121</xdr:rowOff>
    </xdr:from>
    <xdr:ext cx="405111" cy="259045"/>
    <xdr:sp macro="" textlink="">
      <xdr:nvSpPr>
        <xdr:cNvPr id="420" name="n_2mainValue【市民会館】&#10;有形固定資産減価償却率">
          <a:extLst>
            <a:ext uri="{FF2B5EF4-FFF2-40B4-BE49-F238E27FC236}">
              <a16:creationId xmlns:a16="http://schemas.microsoft.com/office/drawing/2014/main" id="{15E68529-D84B-4323-8FED-FA3B028297CF}"/>
            </a:ext>
          </a:extLst>
        </xdr:cNvPr>
        <xdr:cNvSpPr txBox="1"/>
      </xdr:nvSpPr>
      <xdr:spPr>
        <a:xfrm>
          <a:off x="2385704" y="1709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141895</xdr:rowOff>
    </xdr:from>
    <xdr:ext cx="405111" cy="259045"/>
    <xdr:sp macro="" textlink="">
      <xdr:nvSpPr>
        <xdr:cNvPr id="421" name="n_3mainValue【市民会館】&#10;有形固定資産減価償却率">
          <a:extLst>
            <a:ext uri="{FF2B5EF4-FFF2-40B4-BE49-F238E27FC236}">
              <a16:creationId xmlns:a16="http://schemas.microsoft.com/office/drawing/2014/main" id="{011AD122-1AED-4FC3-91CC-7F72991FFB84}"/>
            </a:ext>
          </a:extLst>
        </xdr:cNvPr>
        <xdr:cNvSpPr txBox="1"/>
      </xdr:nvSpPr>
      <xdr:spPr>
        <a:xfrm>
          <a:off x="1611004" y="1707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22" name="n_4mainValue【市民会館】&#10;有形固定資産減価償却率">
          <a:extLst>
            <a:ext uri="{FF2B5EF4-FFF2-40B4-BE49-F238E27FC236}">
              <a16:creationId xmlns:a16="http://schemas.microsoft.com/office/drawing/2014/main" id="{493B6F12-E23B-46CB-8689-6F56C91ECEFE}"/>
            </a:ext>
          </a:extLst>
        </xdr:cNvPr>
        <xdr:cNvSpPr txBox="1"/>
      </xdr:nvSpPr>
      <xdr:spPr>
        <a:xfrm>
          <a:off x="836304" y="1704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940B1088-CF0B-4EAC-BCEB-D4BDF039564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BA6D6468-8305-4A7D-9B7B-39C5012857A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85A8BEBF-172D-4FAA-A2B4-770599D3B65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925267AB-C45D-4795-B97F-3FBB0364B5D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F5DC7B82-3477-455E-96FE-39DBFE40BAD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3DE52946-A9B5-4A76-99BC-B29F40978F3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D49BD33F-698D-41BA-94D8-07601F2E401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1FE67562-4073-48E0-BB33-C51CC50A288A}"/>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A7442477-73B9-49D4-BCC2-B33CEF29788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459D5084-48F8-4EC6-8C20-38438DC4786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3" name="直線コネクタ 432">
          <a:extLst>
            <a:ext uri="{FF2B5EF4-FFF2-40B4-BE49-F238E27FC236}">
              <a16:creationId xmlns:a16="http://schemas.microsoft.com/office/drawing/2014/main" id="{72792ED2-E3A2-4B0F-85AF-AB4DDB9B9804}"/>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4" name="テキスト ボックス 433">
          <a:extLst>
            <a:ext uri="{FF2B5EF4-FFF2-40B4-BE49-F238E27FC236}">
              <a16:creationId xmlns:a16="http://schemas.microsoft.com/office/drawing/2014/main" id="{6D958A8F-5BF7-4664-814A-DFE683146DDB}"/>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5" name="直線コネクタ 434">
          <a:extLst>
            <a:ext uri="{FF2B5EF4-FFF2-40B4-BE49-F238E27FC236}">
              <a16:creationId xmlns:a16="http://schemas.microsoft.com/office/drawing/2014/main" id="{A22AE126-169C-4799-AC70-8A4771DCABB9}"/>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6" name="テキスト ボックス 435">
          <a:extLst>
            <a:ext uri="{FF2B5EF4-FFF2-40B4-BE49-F238E27FC236}">
              <a16:creationId xmlns:a16="http://schemas.microsoft.com/office/drawing/2014/main" id="{694B0D61-2ACF-4471-8FC0-76797F6A98E6}"/>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7" name="直線コネクタ 436">
          <a:extLst>
            <a:ext uri="{FF2B5EF4-FFF2-40B4-BE49-F238E27FC236}">
              <a16:creationId xmlns:a16="http://schemas.microsoft.com/office/drawing/2014/main" id="{2B688C09-10A6-4822-8FF4-608F9F020637}"/>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8" name="テキスト ボックス 437">
          <a:extLst>
            <a:ext uri="{FF2B5EF4-FFF2-40B4-BE49-F238E27FC236}">
              <a16:creationId xmlns:a16="http://schemas.microsoft.com/office/drawing/2014/main" id="{FA47BC34-A3D1-43A8-887C-F7508A563CFD}"/>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9" name="直線コネクタ 438">
          <a:extLst>
            <a:ext uri="{FF2B5EF4-FFF2-40B4-BE49-F238E27FC236}">
              <a16:creationId xmlns:a16="http://schemas.microsoft.com/office/drawing/2014/main" id="{C2BB4CC6-2D2C-4A83-B105-C22EDA41E2E2}"/>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0" name="テキスト ボックス 439">
          <a:extLst>
            <a:ext uri="{FF2B5EF4-FFF2-40B4-BE49-F238E27FC236}">
              <a16:creationId xmlns:a16="http://schemas.microsoft.com/office/drawing/2014/main" id="{4E9504F0-16C8-47F7-87B4-284D234A7048}"/>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81DA8F58-A49C-45E3-A566-5032671D218B}"/>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a:extLst>
            <a:ext uri="{FF2B5EF4-FFF2-40B4-BE49-F238E27FC236}">
              <a16:creationId xmlns:a16="http://schemas.microsoft.com/office/drawing/2014/main" id="{8E9C7447-C49A-47C3-BD42-6DFDA1FAF0F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a:extLst>
            <a:ext uri="{FF2B5EF4-FFF2-40B4-BE49-F238E27FC236}">
              <a16:creationId xmlns:a16="http://schemas.microsoft.com/office/drawing/2014/main" id="{4C9A6E59-0BBF-49B0-8D94-D45713751C66}"/>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44" name="直線コネクタ 443">
          <a:extLst>
            <a:ext uri="{FF2B5EF4-FFF2-40B4-BE49-F238E27FC236}">
              <a16:creationId xmlns:a16="http://schemas.microsoft.com/office/drawing/2014/main" id="{E045CCBE-3258-4CC1-B69E-19782ED6C9AA}"/>
            </a:ext>
          </a:extLst>
        </xdr:cNvPr>
        <xdr:cNvCxnSpPr/>
      </xdr:nvCxnSpPr>
      <xdr:spPr>
        <a:xfrm flipV="1">
          <a:off x="9219565" y="16915637"/>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5" name="【市民会館】&#10;一人当たり面積最小値テキスト">
          <a:extLst>
            <a:ext uri="{FF2B5EF4-FFF2-40B4-BE49-F238E27FC236}">
              <a16:creationId xmlns:a16="http://schemas.microsoft.com/office/drawing/2014/main" id="{AE142F9D-A974-42A4-A144-A6D73710B11A}"/>
            </a:ext>
          </a:extLst>
        </xdr:cNvPr>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46" name="直線コネクタ 445">
          <a:extLst>
            <a:ext uri="{FF2B5EF4-FFF2-40B4-BE49-F238E27FC236}">
              <a16:creationId xmlns:a16="http://schemas.microsoft.com/office/drawing/2014/main" id="{A67DAB4F-2988-457B-8FE1-CC3D388725BB}"/>
            </a:ext>
          </a:extLst>
        </xdr:cNvPr>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47" name="【市民会館】&#10;一人当たり面積最大値テキスト">
          <a:extLst>
            <a:ext uri="{FF2B5EF4-FFF2-40B4-BE49-F238E27FC236}">
              <a16:creationId xmlns:a16="http://schemas.microsoft.com/office/drawing/2014/main" id="{67EAD320-6CF6-4DAE-920D-A1EF01C11BAF}"/>
            </a:ext>
          </a:extLst>
        </xdr:cNvPr>
        <xdr:cNvSpPr txBox="1"/>
      </xdr:nvSpPr>
      <xdr:spPr>
        <a:xfrm>
          <a:off x="9258300" y="166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48" name="直線コネクタ 447">
          <a:extLst>
            <a:ext uri="{FF2B5EF4-FFF2-40B4-BE49-F238E27FC236}">
              <a16:creationId xmlns:a16="http://schemas.microsoft.com/office/drawing/2014/main" id="{A1740517-E7B4-4A3B-8AD6-F96E96D7532D}"/>
            </a:ext>
          </a:extLst>
        </xdr:cNvPr>
        <xdr:cNvCxnSpPr/>
      </xdr:nvCxnSpPr>
      <xdr:spPr>
        <a:xfrm>
          <a:off x="9154160" y="16915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49" name="【市民会館】&#10;一人当たり面積平均値テキスト">
          <a:extLst>
            <a:ext uri="{FF2B5EF4-FFF2-40B4-BE49-F238E27FC236}">
              <a16:creationId xmlns:a16="http://schemas.microsoft.com/office/drawing/2014/main" id="{6277C891-249E-4BF1-A691-8024A9DFE150}"/>
            </a:ext>
          </a:extLst>
        </xdr:cNvPr>
        <xdr:cNvSpPr txBox="1"/>
      </xdr:nvSpPr>
      <xdr:spPr>
        <a:xfrm>
          <a:off x="9258300" y="176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0" name="フローチャート: 判断 449">
          <a:extLst>
            <a:ext uri="{FF2B5EF4-FFF2-40B4-BE49-F238E27FC236}">
              <a16:creationId xmlns:a16="http://schemas.microsoft.com/office/drawing/2014/main" id="{299EC879-F535-45E2-BF23-B9F83031AC83}"/>
            </a:ext>
          </a:extLst>
        </xdr:cNvPr>
        <xdr:cNvSpPr/>
      </xdr:nvSpPr>
      <xdr:spPr>
        <a:xfrm>
          <a:off x="9192260" y="177792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1" name="フローチャート: 判断 450">
          <a:extLst>
            <a:ext uri="{FF2B5EF4-FFF2-40B4-BE49-F238E27FC236}">
              <a16:creationId xmlns:a16="http://schemas.microsoft.com/office/drawing/2014/main" id="{586810F4-C18C-4675-BC1E-F4C872247AB8}"/>
            </a:ext>
          </a:extLst>
        </xdr:cNvPr>
        <xdr:cNvSpPr/>
      </xdr:nvSpPr>
      <xdr:spPr>
        <a:xfrm>
          <a:off x="8445500" y="1779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52" name="フローチャート: 判断 451">
          <a:extLst>
            <a:ext uri="{FF2B5EF4-FFF2-40B4-BE49-F238E27FC236}">
              <a16:creationId xmlns:a16="http://schemas.microsoft.com/office/drawing/2014/main" id="{C7810D3F-6EF9-41BF-9804-DE2716C46DD1}"/>
            </a:ext>
          </a:extLst>
        </xdr:cNvPr>
        <xdr:cNvSpPr/>
      </xdr:nvSpPr>
      <xdr:spPr>
        <a:xfrm>
          <a:off x="7670800" y="17808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53" name="フローチャート: 判断 452">
          <a:extLst>
            <a:ext uri="{FF2B5EF4-FFF2-40B4-BE49-F238E27FC236}">
              <a16:creationId xmlns:a16="http://schemas.microsoft.com/office/drawing/2014/main" id="{02B8231B-39D7-4513-ABB3-AFD9EE90F364}"/>
            </a:ext>
          </a:extLst>
        </xdr:cNvPr>
        <xdr:cNvSpPr/>
      </xdr:nvSpPr>
      <xdr:spPr>
        <a:xfrm>
          <a:off x="68732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54" name="フローチャート: 判断 453">
          <a:extLst>
            <a:ext uri="{FF2B5EF4-FFF2-40B4-BE49-F238E27FC236}">
              <a16:creationId xmlns:a16="http://schemas.microsoft.com/office/drawing/2014/main" id="{FBD32678-F27E-44CA-888A-37F841C5FE21}"/>
            </a:ext>
          </a:extLst>
        </xdr:cNvPr>
        <xdr:cNvSpPr/>
      </xdr:nvSpPr>
      <xdr:spPr>
        <a:xfrm>
          <a:off x="60985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371683CA-F87C-4806-81E4-B02A5FF69CF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68F6342C-E0B6-4258-92A0-7196F814047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C465D997-9F7D-43C9-8986-A209AA589608}"/>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E4CACD66-64F4-48C3-889E-3F684FA7DF1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6D4A2BC9-A702-407C-A6C4-85FE8E9DD5F9}"/>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125985</xdr:rowOff>
    </xdr:from>
    <xdr:to>
      <xdr:col>55</xdr:col>
      <xdr:colOff>50800</xdr:colOff>
      <xdr:row>108</xdr:row>
      <xdr:rowOff>56135</xdr:rowOff>
    </xdr:to>
    <xdr:sp macro="" textlink="">
      <xdr:nvSpPr>
        <xdr:cNvPr id="460" name="楕円 459">
          <a:extLst>
            <a:ext uri="{FF2B5EF4-FFF2-40B4-BE49-F238E27FC236}">
              <a16:creationId xmlns:a16="http://schemas.microsoft.com/office/drawing/2014/main" id="{60B2E4F3-AB53-4BED-8D0C-E9BF8F18E266}"/>
            </a:ext>
          </a:extLst>
        </xdr:cNvPr>
        <xdr:cNvSpPr/>
      </xdr:nvSpPr>
      <xdr:spPr>
        <a:xfrm>
          <a:off x="9192260" y="18063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40912</xdr:rowOff>
    </xdr:from>
    <xdr:ext cx="469744" cy="259045"/>
    <xdr:sp macro="" textlink="">
      <xdr:nvSpPr>
        <xdr:cNvPr id="461" name="【市民会館】&#10;一人当たり面積該当値テキスト">
          <a:extLst>
            <a:ext uri="{FF2B5EF4-FFF2-40B4-BE49-F238E27FC236}">
              <a16:creationId xmlns:a16="http://schemas.microsoft.com/office/drawing/2014/main" id="{182A006F-34A1-4036-AEC0-FA1E6893A4A6}"/>
            </a:ext>
          </a:extLst>
        </xdr:cNvPr>
        <xdr:cNvSpPr txBox="1"/>
      </xdr:nvSpPr>
      <xdr:spPr>
        <a:xfrm>
          <a:off x="9258300" y="1797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125985</xdr:rowOff>
    </xdr:from>
    <xdr:to>
      <xdr:col>50</xdr:col>
      <xdr:colOff>165100</xdr:colOff>
      <xdr:row>108</xdr:row>
      <xdr:rowOff>56135</xdr:rowOff>
    </xdr:to>
    <xdr:sp macro="" textlink="">
      <xdr:nvSpPr>
        <xdr:cNvPr id="462" name="楕円 461">
          <a:extLst>
            <a:ext uri="{FF2B5EF4-FFF2-40B4-BE49-F238E27FC236}">
              <a16:creationId xmlns:a16="http://schemas.microsoft.com/office/drawing/2014/main" id="{95B0E501-5993-457E-A6DA-7F828ABBCEFD}"/>
            </a:ext>
          </a:extLst>
        </xdr:cNvPr>
        <xdr:cNvSpPr/>
      </xdr:nvSpPr>
      <xdr:spPr>
        <a:xfrm>
          <a:off x="8445500" y="18063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5335</xdr:rowOff>
    </xdr:from>
    <xdr:to>
      <xdr:col>55</xdr:col>
      <xdr:colOff>0</xdr:colOff>
      <xdr:row>108</xdr:row>
      <xdr:rowOff>5335</xdr:rowOff>
    </xdr:to>
    <xdr:cxnSp macro="">
      <xdr:nvCxnSpPr>
        <xdr:cNvPr id="463" name="直線コネクタ 462">
          <a:extLst>
            <a:ext uri="{FF2B5EF4-FFF2-40B4-BE49-F238E27FC236}">
              <a16:creationId xmlns:a16="http://schemas.microsoft.com/office/drawing/2014/main" id="{5224997A-189A-4250-AA6D-1D83385F9BF7}"/>
            </a:ext>
          </a:extLst>
        </xdr:cNvPr>
        <xdr:cNvCxnSpPr/>
      </xdr:nvCxnSpPr>
      <xdr:spPr>
        <a:xfrm>
          <a:off x="8496300" y="1811045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123698</xdr:rowOff>
    </xdr:from>
    <xdr:to>
      <xdr:col>46</xdr:col>
      <xdr:colOff>38100</xdr:colOff>
      <xdr:row>108</xdr:row>
      <xdr:rowOff>53848</xdr:rowOff>
    </xdr:to>
    <xdr:sp macro="" textlink="">
      <xdr:nvSpPr>
        <xdr:cNvPr id="464" name="楕円 463">
          <a:extLst>
            <a:ext uri="{FF2B5EF4-FFF2-40B4-BE49-F238E27FC236}">
              <a16:creationId xmlns:a16="http://schemas.microsoft.com/office/drawing/2014/main" id="{62FA30E4-14F9-4BCF-8FE7-FABD0D63C712}"/>
            </a:ext>
          </a:extLst>
        </xdr:cNvPr>
        <xdr:cNvSpPr/>
      </xdr:nvSpPr>
      <xdr:spPr>
        <a:xfrm>
          <a:off x="7670800" y="18061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xdr:rowOff>
    </xdr:from>
    <xdr:to>
      <xdr:col>50</xdr:col>
      <xdr:colOff>114300</xdr:colOff>
      <xdr:row>108</xdr:row>
      <xdr:rowOff>5335</xdr:rowOff>
    </xdr:to>
    <xdr:cxnSp macro="">
      <xdr:nvCxnSpPr>
        <xdr:cNvPr id="465" name="直線コネクタ 464">
          <a:extLst>
            <a:ext uri="{FF2B5EF4-FFF2-40B4-BE49-F238E27FC236}">
              <a16:creationId xmlns:a16="http://schemas.microsoft.com/office/drawing/2014/main" id="{8FC4BAA3-9544-4E99-8072-A216A7AEFFC5}"/>
            </a:ext>
          </a:extLst>
        </xdr:cNvPr>
        <xdr:cNvCxnSpPr/>
      </xdr:nvCxnSpPr>
      <xdr:spPr>
        <a:xfrm>
          <a:off x="7713980" y="18108168"/>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123698</xdr:rowOff>
    </xdr:from>
    <xdr:to>
      <xdr:col>41</xdr:col>
      <xdr:colOff>101600</xdr:colOff>
      <xdr:row>108</xdr:row>
      <xdr:rowOff>53848</xdr:rowOff>
    </xdr:to>
    <xdr:sp macro="" textlink="">
      <xdr:nvSpPr>
        <xdr:cNvPr id="466" name="楕円 465">
          <a:extLst>
            <a:ext uri="{FF2B5EF4-FFF2-40B4-BE49-F238E27FC236}">
              <a16:creationId xmlns:a16="http://schemas.microsoft.com/office/drawing/2014/main" id="{D1E22DAD-8214-4C60-BACC-A12313B12E7C}"/>
            </a:ext>
          </a:extLst>
        </xdr:cNvPr>
        <xdr:cNvSpPr/>
      </xdr:nvSpPr>
      <xdr:spPr>
        <a:xfrm>
          <a:off x="6873240" y="18061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3048</xdr:rowOff>
    </xdr:from>
    <xdr:to>
      <xdr:col>45</xdr:col>
      <xdr:colOff>177800</xdr:colOff>
      <xdr:row>108</xdr:row>
      <xdr:rowOff>3048</xdr:rowOff>
    </xdr:to>
    <xdr:cxnSp macro="">
      <xdr:nvCxnSpPr>
        <xdr:cNvPr id="467" name="直線コネクタ 466">
          <a:extLst>
            <a:ext uri="{FF2B5EF4-FFF2-40B4-BE49-F238E27FC236}">
              <a16:creationId xmlns:a16="http://schemas.microsoft.com/office/drawing/2014/main" id="{B7BA8D65-B8A6-4B27-B532-E2DB488EAAE3}"/>
            </a:ext>
          </a:extLst>
        </xdr:cNvPr>
        <xdr:cNvCxnSpPr/>
      </xdr:nvCxnSpPr>
      <xdr:spPr>
        <a:xfrm>
          <a:off x="6924040" y="181081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123698</xdr:rowOff>
    </xdr:from>
    <xdr:to>
      <xdr:col>36</xdr:col>
      <xdr:colOff>165100</xdr:colOff>
      <xdr:row>108</xdr:row>
      <xdr:rowOff>53848</xdr:rowOff>
    </xdr:to>
    <xdr:sp macro="" textlink="">
      <xdr:nvSpPr>
        <xdr:cNvPr id="468" name="楕円 467">
          <a:extLst>
            <a:ext uri="{FF2B5EF4-FFF2-40B4-BE49-F238E27FC236}">
              <a16:creationId xmlns:a16="http://schemas.microsoft.com/office/drawing/2014/main" id="{94331217-1069-47D7-95D9-46181CC63442}"/>
            </a:ext>
          </a:extLst>
        </xdr:cNvPr>
        <xdr:cNvSpPr/>
      </xdr:nvSpPr>
      <xdr:spPr>
        <a:xfrm>
          <a:off x="6098540" y="18061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3048</xdr:rowOff>
    </xdr:from>
    <xdr:to>
      <xdr:col>41</xdr:col>
      <xdr:colOff>50800</xdr:colOff>
      <xdr:row>108</xdr:row>
      <xdr:rowOff>3048</xdr:rowOff>
    </xdr:to>
    <xdr:cxnSp macro="">
      <xdr:nvCxnSpPr>
        <xdr:cNvPr id="469" name="直線コネクタ 468">
          <a:extLst>
            <a:ext uri="{FF2B5EF4-FFF2-40B4-BE49-F238E27FC236}">
              <a16:creationId xmlns:a16="http://schemas.microsoft.com/office/drawing/2014/main" id="{837C1DEA-6B67-4266-AEC7-A74AE02C4D32}"/>
            </a:ext>
          </a:extLst>
        </xdr:cNvPr>
        <xdr:cNvCxnSpPr/>
      </xdr:nvCxnSpPr>
      <xdr:spPr>
        <a:xfrm>
          <a:off x="6149340" y="1810816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0" name="n_1aveValue【市民会館】&#10;一人当たり面積">
          <a:extLst>
            <a:ext uri="{FF2B5EF4-FFF2-40B4-BE49-F238E27FC236}">
              <a16:creationId xmlns:a16="http://schemas.microsoft.com/office/drawing/2014/main" id="{53806A54-E971-474E-A4FB-EDC9DD9C2364}"/>
            </a:ext>
          </a:extLst>
        </xdr:cNvPr>
        <xdr:cNvSpPr txBox="1"/>
      </xdr:nvSpPr>
      <xdr:spPr>
        <a:xfrm>
          <a:off x="8271587" y="1757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1" name="n_2aveValue【市民会館】&#10;一人当たり面積">
          <a:extLst>
            <a:ext uri="{FF2B5EF4-FFF2-40B4-BE49-F238E27FC236}">
              <a16:creationId xmlns:a16="http://schemas.microsoft.com/office/drawing/2014/main" id="{898E010A-A923-4E1A-B284-1E897A8CD85B}"/>
            </a:ext>
          </a:extLst>
        </xdr:cNvPr>
        <xdr:cNvSpPr txBox="1"/>
      </xdr:nvSpPr>
      <xdr:spPr>
        <a:xfrm>
          <a:off x="750958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72" name="n_3aveValue【市民会館】&#10;一人当たり面積">
          <a:extLst>
            <a:ext uri="{FF2B5EF4-FFF2-40B4-BE49-F238E27FC236}">
              <a16:creationId xmlns:a16="http://schemas.microsoft.com/office/drawing/2014/main" id="{E97631C8-B54B-49E1-B3EA-BF73FEE6B962}"/>
            </a:ext>
          </a:extLst>
        </xdr:cNvPr>
        <xdr:cNvSpPr txBox="1"/>
      </xdr:nvSpPr>
      <xdr:spPr>
        <a:xfrm>
          <a:off x="6712027" y="175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73" name="n_4aveValue【市民会館】&#10;一人当たり面積">
          <a:extLst>
            <a:ext uri="{FF2B5EF4-FFF2-40B4-BE49-F238E27FC236}">
              <a16:creationId xmlns:a16="http://schemas.microsoft.com/office/drawing/2014/main" id="{D88301F4-21AC-4B5C-AAE6-4570CF87CD4E}"/>
            </a:ext>
          </a:extLst>
        </xdr:cNvPr>
        <xdr:cNvSpPr txBox="1"/>
      </xdr:nvSpPr>
      <xdr:spPr>
        <a:xfrm>
          <a:off x="593732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47262</xdr:rowOff>
    </xdr:from>
    <xdr:ext cx="469744" cy="259045"/>
    <xdr:sp macro="" textlink="">
      <xdr:nvSpPr>
        <xdr:cNvPr id="474" name="n_1mainValue【市民会館】&#10;一人当たり面積">
          <a:extLst>
            <a:ext uri="{FF2B5EF4-FFF2-40B4-BE49-F238E27FC236}">
              <a16:creationId xmlns:a16="http://schemas.microsoft.com/office/drawing/2014/main" id="{31D38383-4246-45CE-A170-DF5403BA7601}"/>
            </a:ext>
          </a:extLst>
        </xdr:cNvPr>
        <xdr:cNvSpPr txBox="1"/>
      </xdr:nvSpPr>
      <xdr:spPr>
        <a:xfrm>
          <a:off x="8271587" y="181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44975</xdr:rowOff>
    </xdr:from>
    <xdr:ext cx="469744" cy="259045"/>
    <xdr:sp macro="" textlink="">
      <xdr:nvSpPr>
        <xdr:cNvPr id="475" name="n_2mainValue【市民会館】&#10;一人当たり面積">
          <a:extLst>
            <a:ext uri="{FF2B5EF4-FFF2-40B4-BE49-F238E27FC236}">
              <a16:creationId xmlns:a16="http://schemas.microsoft.com/office/drawing/2014/main" id="{FC877348-3860-4BA1-89E4-C48B12F79C10}"/>
            </a:ext>
          </a:extLst>
        </xdr:cNvPr>
        <xdr:cNvSpPr txBox="1"/>
      </xdr:nvSpPr>
      <xdr:spPr>
        <a:xfrm>
          <a:off x="750958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44975</xdr:rowOff>
    </xdr:from>
    <xdr:ext cx="469744" cy="259045"/>
    <xdr:sp macro="" textlink="">
      <xdr:nvSpPr>
        <xdr:cNvPr id="476" name="n_3mainValue【市民会館】&#10;一人当たり面積">
          <a:extLst>
            <a:ext uri="{FF2B5EF4-FFF2-40B4-BE49-F238E27FC236}">
              <a16:creationId xmlns:a16="http://schemas.microsoft.com/office/drawing/2014/main" id="{8DC542B7-7A4E-497A-967B-622376C7B1D9}"/>
            </a:ext>
          </a:extLst>
        </xdr:cNvPr>
        <xdr:cNvSpPr txBox="1"/>
      </xdr:nvSpPr>
      <xdr:spPr>
        <a:xfrm>
          <a:off x="67120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44975</xdr:rowOff>
    </xdr:from>
    <xdr:ext cx="469744" cy="259045"/>
    <xdr:sp macro="" textlink="">
      <xdr:nvSpPr>
        <xdr:cNvPr id="477" name="n_4mainValue【市民会館】&#10;一人当たり面積">
          <a:extLst>
            <a:ext uri="{FF2B5EF4-FFF2-40B4-BE49-F238E27FC236}">
              <a16:creationId xmlns:a16="http://schemas.microsoft.com/office/drawing/2014/main" id="{70E58903-B9C8-4F2D-BF65-B817F4DF8F2D}"/>
            </a:ext>
          </a:extLst>
        </xdr:cNvPr>
        <xdr:cNvSpPr txBox="1"/>
      </xdr:nvSpPr>
      <xdr:spPr>
        <a:xfrm>
          <a:off x="59373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62A23A6E-D261-4F68-B661-B4E3D548957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133D4109-72D3-4D8F-B1AA-58EFB37C1A8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8A886C58-D21F-4E4D-A578-67B6CF24DFC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68D42500-FE1C-4EDE-A5CE-B45396CFDEB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5906A83A-5A7A-4D77-B847-A470D79BC68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03FDA651-7476-4343-AE09-034AD7D726C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FC2E0F0A-7A17-4C7D-9DC8-739D2B4C2C4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1E88AADF-3B10-4E46-BBB5-9C3638EF144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id="{05590173-7F39-486E-A537-C103D769CB2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id="{E829539A-19AD-4284-AB9B-AE3A5D74151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id="{26EE037B-C2C0-47F1-8A39-D4D7B9C982ED}"/>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a:extLst>
            <a:ext uri="{FF2B5EF4-FFF2-40B4-BE49-F238E27FC236}">
              <a16:creationId xmlns:a16="http://schemas.microsoft.com/office/drawing/2014/main" id="{685688A0-5389-4F28-A96F-926656DFB3A4}"/>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a:extLst>
            <a:ext uri="{FF2B5EF4-FFF2-40B4-BE49-F238E27FC236}">
              <a16:creationId xmlns:a16="http://schemas.microsoft.com/office/drawing/2014/main" id="{53393977-ADF8-4595-AC76-5E62123187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a:extLst>
            <a:ext uri="{FF2B5EF4-FFF2-40B4-BE49-F238E27FC236}">
              <a16:creationId xmlns:a16="http://schemas.microsoft.com/office/drawing/2014/main" id="{3876DF40-EA78-4F20-9169-4C370E5B5765}"/>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a:extLst>
            <a:ext uri="{FF2B5EF4-FFF2-40B4-BE49-F238E27FC236}">
              <a16:creationId xmlns:a16="http://schemas.microsoft.com/office/drawing/2014/main" id="{9F48D7B1-5191-4FBD-9193-670374F5DF08}"/>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a:extLst>
            <a:ext uri="{FF2B5EF4-FFF2-40B4-BE49-F238E27FC236}">
              <a16:creationId xmlns:a16="http://schemas.microsoft.com/office/drawing/2014/main" id="{BEF26CEC-88F9-4C39-ABD5-C020638007A6}"/>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a:extLst>
            <a:ext uri="{FF2B5EF4-FFF2-40B4-BE49-F238E27FC236}">
              <a16:creationId xmlns:a16="http://schemas.microsoft.com/office/drawing/2014/main" id="{3D7FE989-1DA2-4D04-A1A6-6B868E980457}"/>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a:extLst>
            <a:ext uri="{FF2B5EF4-FFF2-40B4-BE49-F238E27FC236}">
              <a16:creationId xmlns:a16="http://schemas.microsoft.com/office/drawing/2014/main" id="{7DD4AD26-499F-4FDB-8802-93979FD22F5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a:extLst>
            <a:ext uri="{FF2B5EF4-FFF2-40B4-BE49-F238E27FC236}">
              <a16:creationId xmlns:a16="http://schemas.microsoft.com/office/drawing/2014/main" id="{D83797B4-641A-496A-A1BB-26762EA3128F}"/>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a:extLst>
            <a:ext uri="{FF2B5EF4-FFF2-40B4-BE49-F238E27FC236}">
              <a16:creationId xmlns:a16="http://schemas.microsoft.com/office/drawing/2014/main" id="{EE0B7AE1-1920-48A3-B28F-A0B4C49FA059}"/>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a:extLst>
            <a:ext uri="{FF2B5EF4-FFF2-40B4-BE49-F238E27FC236}">
              <a16:creationId xmlns:a16="http://schemas.microsoft.com/office/drawing/2014/main" id="{B06680F7-FC6A-4D11-B7D8-949BE2725A6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a:extLst>
            <a:ext uri="{FF2B5EF4-FFF2-40B4-BE49-F238E27FC236}">
              <a16:creationId xmlns:a16="http://schemas.microsoft.com/office/drawing/2014/main" id="{EDEF702A-22A5-422E-BFF3-D0E051504AB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a:extLst>
            <a:ext uri="{FF2B5EF4-FFF2-40B4-BE49-F238E27FC236}">
              <a16:creationId xmlns:a16="http://schemas.microsoft.com/office/drawing/2014/main" id="{38E388B9-77E7-4F5C-B887-A176A932097D}"/>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a:extLst>
            <a:ext uri="{FF2B5EF4-FFF2-40B4-BE49-F238E27FC236}">
              <a16:creationId xmlns:a16="http://schemas.microsoft.com/office/drawing/2014/main" id="{8F7B55E8-8A80-45EF-AFAE-CD7DAC7F64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a:extLst>
            <a:ext uri="{FF2B5EF4-FFF2-40B4-BE49-F238E27FC236}">
              <a16:creationId xmlns:a16="http://schemas.microsoft.com/office/drawing/2014/main" id="{2B10073D-292D-45F3-93B7-DC395A81962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03" name="直線コネクタ 502">
          <a:extLst>
            <a:ext uri="{FF2B5EF4-FFF2-40B4-BE49-F238E27FC236}">
              <a16:creationId xmlns:a16="http://schemas.microsoft.com/office/drawing/2014/main" id="{C02D0317-E022-4483-8EE0-519E44B7C868}"/>
            </a:ext>
          </a:extLst>
        </xdr:cNvPr>
        <xdr:cNvCxnSpPr/>
      </xdr:nvCxnSpPr>
      <xdr:spPr>
        <a:xfrm flipV="1">
          <a:off x="14375764" y="564424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4" name="【一般廃棄物処理施設】&#10;有形固定資産減価償却率最小値テキスト">
          <a:extLst>
            <a:ext uri="{FF2B5EF4-FFF2-40B4-BE49-F238E27FC236}">
              <a16:creationId xmlns:a16="http://schemas.microsoft.com/office/drawing/2014/main" id="{32C8F1EE-58E0-4077-9730-FC0CC1950D9E}"/>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5" name="直線コネクタ 504">
          <a:extLst>
            <a:ext uri="{FF2B5EF4-FFF2-40B4-BE49-F238E27FC236}">
              <a16:creationId xmlns:a16="http://schemas.microsoft.com/office/drawing/2014/main" id="{2034D019-E467-4628-AEDD-5BE205F71B09}"/>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6" name="【一般廃棄物処理施設】&#10;有形固定資産減価償却率最大値テキスト">
          <a:extLst>
            <a:ext uri="{FF2B5EF4-FFF2-40B4-BE49-F238E27FC236}">
              <a16:creationId xmlns:a16="http://schemas.microsoft.com/office/drawing/2014/main" id="{46FCBB2F-87DC-4E41-9CEC-C3A7FC03EB96}"/>
            </a:ext>
          </a:extLst>
        </xdr:cNvPr>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7" name="直線コネクタ 506">
          <a:extLst>
            <a:ext uri="{FF2B5EF4-FFF2-40B4-BE49-F238E27FC236}">
              <a16:creationId xmlns:a16="http://schemas.microsoft.com/office/drawing/2014/main" id="{CBDF7490-2DA9-40F5-AEF6-2359D8192B32}"/>
            </a:ext>
          </a:extLst>
        </xdr:cNvPr>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08" name="【一般廃棄物処理施設】&#10;有形固定資産減価償却率平均値テキスト">
          <a:extLst>
            <a:ext uri="{FF2B5EF4-FFF2-40B4-BE49-F238E27FC236}">
              <a16:creationId xmlns:a16="http://schemas.microsoft.com/office/drawing/2014/main" id="{8A681D2D-6768-423B-AFC2-C677CB2E5F3B}"/>
            </a:ext>
          </a:extLst>
        </xdr:cNvPr>
        <xdr:cNvSpPr txBox="1"/>
      </xdr:nvSpPr>
      <xdr:spPr>
        <a:xfrm>
          <a:off x="14414500" y="6340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9" name="フローチャート: 判断 508">
          <a:extLst>
            <a:ext uri="{FF2B5EF4-FFF2-40B4-BE49-F238E27FC236}">
              <a16:creationId xmlns:a16="http://schemas.microsoft.com/office/drawing/2014/main" id="{524031CB-0646-4908-8C4A-DA68349BA14F}"/>
            </a:ext>
          </a:extLst>
        </xdr:cNvPr>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0" name="フローチャート: 判断 509">
          <a:extLst>
            <a:ext uri="{FF2B5EF4-FFF2-40B4-BE49-F238E27FC236}">
              <a16:creationId xmlns:a16="http://schemas.microsoft.com/office/drawing/2014/main" id="{6AC8F17F-E9EE-4D46-9E76-2041ED3B8416}"/>
            </a:ext>
          </a:extLst>
        </xdr:cNvPr>
        <xdr:cNvSpPr/>
      </xdr:nvSpPr>
      <xdr:spPr>
        <a:xfrm>
          <a:off x="135788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1" name="フローチャート: 判断 510">
          <a:extLst>
            <a:ext uri="{FF2B5EF4-FFF2-40B4-BE49-F238E27FC236}">
              <a16:creationId xmlns:a16="http://schemas.microsoft.com/office/drawing/2014/main" id="{60E4CC12-028A-4657-B6A3-D3F25F540956}"/>
            </a:ext>
          </a:extLst>
        </xdr:cNvPr>
        <xdr:cNvSpPr/>
      </xdr:nvSpPr>
      <xdr:spPr>
        <a:xfrm>
          <a:off x="12804140" y="644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12" name="フローチャート: 判断 511">
          <a:extLst>
            <a:ext uri="{FF2B5EF4-FFF2-40B4-BE49-F238E27FC236}">
              <a16:creationId xmlns:a16="http://schemas.microsoft.com/office/drawing/2014/main" id="{52A316D7-2FF6-44EB-A5D5-F22E54E984F1}"/>
            </a:ext>
          </a:extLst>
        </xdr:cNvPr>
        <xdr:cNvSpPr/>
      </xdr:nvSpPr>
      <xdr:spPr>
        <a:xfrm>
          <a:off x="12029440" y="646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13" name="フローチャート: 判断 512">
          <a:extLst>
            <a:ext uri="{FF2B5EF4-FFF2-40B4-BE49-F238E27FC236}">
              <a16:creationId xmlns:a16="http://schemas.microsoft.com/office/drawing/2014/main" id="{B577721B-89A2-467C-BC62-5BDF81BC1134}"/>
            </a:ext>
          </a:extLst>
        </xdr:cNvPr>
        <xdr:cNvSpPr/>
      </xdr:nvSpPr>
      <xdr:spPr>
        <a:xfrm>
          <a:off x="1123188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84D9A3E8-6D11-4C27-8E70-ED612B12931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BB4F5067-D43A-48AC-9525-C9A2FFF966E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9CB47515-7CAF-4AD2-AB38-E9C8806C95B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E1D95206-4850-4E6F-AD62-CD4E9B417D2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5E695F3-A876-4A9A-ADB2-41DA0BDB41C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138067</xdr:rowOff>
    </xdr:from>
    <xdr:to>
      <xdr:col>85</xdr:col>
      <xdr:colOff>177800</xdr:colOff>
      <xdr:row>39</xdr:row>
      <xdr:rowOff>68217</xdr:rowOff>
    </xdr:to>
    <xdr:sp macro="" textlink="">
      <xdr:nvSpPr>
        <xdr:cNvPr id="519" name="楕円 518">
          <a:extLst>
            <a:ext uri="{FF2B5EF4-FFF2-40B4-BE49-F238E27FC236}">
              <a16:creationId xmlns:a16="http://schemas.microsoft.com/office/drawing/2014/main" id="{8E8E4C83-E5FD-491D-AB9C-0F3F9F489684}"/>
            </a:ext>
          </a:extLst>
        </xdr:cNvPr>
        <xdr:cNvSpPr/>
      </xdr:nvSpPr>
      <xdr:spPr>
        <a:xfrm>
          <a:off x="14325600" y="650838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116494</xdr:rowOff>
    </xdr:from>
    <xdr:ext cx="405111" cy="259045"/>
    <xdr:sp macro="" textlink="">
      <xdr:nvSpPr>
        <xdr:cNvPr id="520" name="【一般廃棄物処理施設】&#10;有形固定資産減価償却率該当値テキスト">
          <a:extLst>
            <a:ext uri="{FF2B5EF4-FFF2-40B4-BE49-F238E27FC236}">
              <a16:creationId xmlns:a16="http://schemas.microsoft.com/office/drawing/2014/main" id="{8B876E5A-CEA2-4C87-8A61-F9BB09BC630F}"/>
            </a:ext>
          </a:extLst>
        </xdr:cNvPr>
        <xdr:cNvSpPr txBox="1"/>
      </xdr:nvSpPr>
      <xdr:spPr>
        <a:xfrm>
          <a:off x="14414500" y="648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46627</xdr:rowOff>
    </xdr:from>
    <xdr:to>
      <xdr:col>81</xdr:col>
      <xdr:colOff>101600</xdr:colOff>
      <xdr:row>39</xdr:row>
      <xdr:rowOff>148227</xdr:rowOff>
    </xdr:to>
    <xdr:sp macro="" textlink="">
      <xdr:nvSpPr>
        <xdr:cNvPr id="521" name="楕円 520">
          <a:extLst>
            <a:ext uri="{FF2B5EF4-FFF2-40B4-BE49-F238E27FC236}">
              <a16:creationId xmlns:a16="http://schemas.microsoft.com/office/drawing/2014/main" id="{86375983-4C59-4B7E-AA34-B787A36E7ED3}"/>
            </a:ext>
          </a:extLst>
        </xdr:cNvPr>
        <xdr:cNvSpPr/>
      </xdr:nvSpPr>
      <xdr:spPr>
        <a:xfrm>
          <a:off x="1357884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17417</xdr:rowOff>
    </xdr:from>
    <xdr:to>
      <xdr:col>85</xdr:col>
      <xdr:colOff>127000</xdr:colOff>
      <xdr:row>39</xdr:row>
      <xdr:rowOff>97427</xdr:rowOff>
    </xdr:to>
    <xdr:cxnSp macro="">
      <xdr:nvCxnSpPr>
        <xdr:cNvPr id="522" name="直線コネクタ 521">
          <a:extLst>
            <a:ext uri="{FF2B5EF4-FFF2-40B4-BE49-F238E27FC236}">
              <a16:creationId xmlns:a16="http://schemas.microsoft.com/office/drawing/2014/main" id="{F71B9828-8330-4CA6-8936-BDFD21A186E9}"/>
            </a:ext>
          </a:extLst>
        </xdr:cNvPr>
        <xdr:cNvCxnSpPr/>
      </xdr:nvCxnSpPr>
      <xdr:spPr>
        <a:xfrm flipV="1">
          <a:off x="13629640" y="6555377"/>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35197</xdr:rowOff>
    </xdr:from>
    <xdr:to>
      <xdr:col>76</xdr:col>
      <xdr:colOff>165100</xdr:colOff>
      <xdr:row>39</xdr:row>
      <xdr:rowOff>136797</xdr:rowOff>
    </xdr:to>
    <xdr:sp macro="" textlink="">
      <xdr:nvSpPr>
        <xdr:cNvPr id="523" name="楕円 522">
          <a:extLst>
            <a:ext uri="{FF2B5EF4-FFF2-40B4-BE49-F238E27FC236}">
              <a16:creationId xmlns:a16="http://schemas.microsoft.com/office/drawing/2014/main" id="{7066570D-C770-402C-80A7-166300A65FB2}"/>
            </a:ext>
          </a:extLst>
        </xdr:cNvPr>
        <xdr:cNvSpPr/>
      </xdr:nvSpPr>
      <xdr:spPr>
        <a:xfrm>
          <a:off x="1280414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85997</xdr:rowOff>
    </xdr:from>
    <xdr:to>
      <xdr:col>81</xdr:col>
      <xdr:colOff>50800</xdr:colOff>
      <xdr:row>39</xdr:row>
      <xdr:rowOff>97427</xdr:rowOff>
    </xdr:to>
    <xdr:cxnSp macro="">
      <xdr:nvCxnSpPr>
        <xdr:cNvPr id="524" name="直線コネクタ 523">
          <a:extLst>
            <a:ext uri="{FF2B5EF4-FFF2-40B4-BE49-F238E27FC236}">
              <a16:creationId xmlns:a16="http://schemas.microsoft.com/office/drawing/2014/main" id="{96B25473-6923-4620-9B00-C32E65E0599A}"/>
            </a:ext>
          </a:extLst>
        </xdr:cNvPr>
        <xdr:cNvCxnSpPr/>
      </xdr:nvCxnSpPr>
      <xdr:spPr>
        <a:xfrm>
          <a:off x="12854940" y="6623957"/>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25" name="楕円 524">
          <a:extLst>
            <a:ext uri="{FF2B5EF4-FFF2-40B4-BE49-F238E27FC236}">
              <a16:creationId xmlns:a16="http://schemas.microsoft.com/office/drawing/2014/main" id="{598424B3-75EE-4F9C-B256-7350BAC0E7A0}"/>
            </a:ext>
          </a:extLst>
        </xdr:cNvPr>
        <xdr:cNvSpPr/>
      </xdr:nvSpPr>
      <xdr:spPr>
        <a:xfrm>
          <a:off x="12029440" y="6475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85997</xdr:rowOff>
    </xdr:to>
    <xdr:cxnSp macro="">
      <xdr:nvCxnSpPr>
        <xdr:cNvPr id="526" name="直線コネクタ 525">
          <a:extLst>
            <a:ext uri="{FF2B5EF4-FFF2-40B4-BE49-F238E27FC236}">
              <a16:creationId xmlns:a16="http://schemas.microsoft.com/office/drawing/2014/main" id="{D02D788C-8EA4-419A-BC98-38045851284D}"/>
            </a:ext>
          </a:extLst>
        </xdr:cNvPr>
        <xdr:cNvCxnSpPr/>
      </xdr:nvCxnSpPr>
      <xdr:spPr>
        <a:xfrm>
          <a:off x="12072620" y="6526530"/>
          <a:ext cx="78232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61323</xdr:rowOff>
    </xdr:from>
    <xdr:to>
      <xdr:col>67</xdr:col>
      <xdr:colOff>101600</xdr:colOff>
      <xdr:row>38</xdr:row>
      <xdr:rowOff>162923</xdr:rowOff>
    </xdr:to>
    <xdr:sp macro="" textlink="">
      <xdr:nvSpPr>
        <xdr:cNvPr id="527" name="楕円 526">
          <a:extLst>
            <a:ext uri="{FF2B5EF4-FFF2-40B4-BE49-F238E27FC236}">
              <a16:creationId xmlns:a16="http://schemas.microsoft.com/office/drawing/2014/main" id="{C5C4F9DB-9FF6-4178-B438-6C4ABE1637B2}"/>
            </a:ext>
          </a:extLst>
        </xdr:cNvPr>
        <xdr:cNvSpPr/>
      </xdr:nvSpPr>
      <xdr:spPr>
        <a:xfrm>
          <a:off x="11231880" y="64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112123</xdr:rowOff>
    </xdr:from>
    <xdr:to>
      <xdr:col>71</xdr:col>
      <xdr:colOff>177800</xdr:colOff>
      <xdr:row>38</xdr:row>
      <xdr:rowOff>156210</xdr:rowOff>
    </xdr:to>
    <xdr:cxnSp macro="">
      <xdr:nvCxnSpPr>
        <xdr:cNvPr id="528" name="直線コネクタ 527">
          <a:extLst>
            <a:ext uri="{FF2B5EF4-FFF2-40B4-BE49-F238E27FC236}">
              <a16:creationId xmlns:a16="http://schemas.microsoft.com/office/drawing/2014/main" id="{63C6849F-07E0-41F2-9D25-B90F66190621}"/>
            </a:ext>
          </a:extLst>
        </xdr:cNvPr>
        <xdr:cNvCxnSpPr/>
      </xdr:nvCxnSpPr>
      <xdr:spPr>
        <a:xfrm>
          <a:off x="11282680" y="6482443"/>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id="{5123BD70-97F2-45A9-B846-14C3F4C42DFC}"/>
            </a:ext>
          </a:extLst>
        </xdr:cNvPr>
        <xdr:cNvSpPr txBox="1"/>
      </xdr:nvSpPr>
      <xdr:spPr>
        <a:xfrm>
          <a:off x="134372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0" name="n_2aveValue【一般廃棄物処理施設】&#10;有形固定資産減価償却率">
          <a:extLst>
            <a:ext uri="{FF2B5EF4-FFF2-40B4-BE49-F238E27FC236}">
              <a16:creationId xmlns:a16="http://schemas.microsoft.com/office/drawing/2014/main" id="{8F390637-5E90-4AF8-BE89-3AAF53DC1A03}"/>
            </a:ext>
          </a:extLst>
        </xdr:cNvPr>
        <xdr:cNvSpPr txBox="1"/>
      </xdr:nvSpPr>
      <xdr:spPr>
        <a:xfrm>
          <a:off x="126752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1" name="n_3aveValue【一般廃棄物処理施設】&#10;有形固定資産減価償却率">
          <a:extLst>
            <a:ext uri="{FF2B5EF4-FFF2-40B4-BE49-F238E27FC236}">
              <a16:creationId xmlns:a16="http://schemas.microsoft.com/office/drawing/2014/main" id="{FB1739A8-057C-4A6F-8E81-D1F1A6FD773D}"/>
            </a:ext>
          </a:extLst>
        </xdr:cNvPr>
        <xdr:cNvSpPr txBox="1"/>
      </xdr:nvSpPr>
      <xdr:spPr>
        <a:xfrm>
          <a:off x="119005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id="{4D3DAF88-E07A-4DC8-9242-707BCF9DD84E}"/>
            </a:ext>
          </a:extLst>
        </xdr:cNvPr>
        <xdr:cNvSpPr txBox="1"/>
      </xdr:nvSpPr>
      <xdr:spPr>
        <a:xfrm>
          <a:off x="1110298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139354</xdr:rowOff>
    </xdr:from>
    <xdr:ext cx="405111" cy="259045"/>
    <xdr:sp macro="" textlink="">
      <xdr:nvSpPr>
        <xdr:cNvPr id="533" name="n_1mainValue【一般廃棄物処理施設】&#10;有形固定資産減価償却率">
          <a:extLst>
            <a:ext uri="{FF2B5EF4-FFF2-40B4-BE49-F238E27FC236}">
              <a16:creationId xmlns:a16="http://schemas.microsoft.com/office/drawing/2014/main" id="{C630B028-B2BF-411E-A177-86E5DF28CC1C}"/>
            </a:ext>
          </a:extLst>
        </xdr:cNvPr>
        <xdr:cNvSpPr txBox="1"/>
      </xdr:nvSpPr>
      <xdr:spPr>
        <a:xfrm>
          <a:off x="134372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127924</xdr:rowOff>
    </xdr:from>
    <xdr:ext cx="405111" cy="259045"/>
    <xdr:sp macro="" textlink="">
      <xdr:nvSpPr>
        <xdr:cNvPr id="534" name="n_2mainValue【一般廃棄物処理施設】&#10;有形固定資産減価償却率">
          <a:extLst>
            <a:ext uri="{FF2B5EF4-FFF2-40B4-BE49-F238E27FC236}">
              <a16:creationId xmlns:a16="http://schemas.microsoft.com/office/drawing/2014/main" id="{A4CA446F-4682-4078-86F2-B2144016F061}"/>
            </a:ext>
          </a:extLst>
        </xdr:cNvPr>
        <xdr:cNvSpPr txBox="1"/>
      </xdr:nvSpPr>
      <xdr:spPr>
        <a:xfrm>
          <a:off x="126752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535" name="n_3mainValue【一般廃棄物処理施設】&#10;有形固定資産減価償却率">
          <a:extLst>
            <a:ext uri="{FF2B5EF4-FFF2-40B4-BE49-F238E27FC236}">
              <a16:creationId xmlns:a16="http://schemas.microsoft.com/office/drawing/2014/main" id="{DFAD0D82-02E0-4B22-BC65-BC39EDCFEEA3}"/>
            </a:ext>
          </a:extLst>
        </xdr:cNvPr>
        <xdr:cNvSpPr txBox="1"/>
      </xdr:nvSpPr>
      <xdr:spPr>
        <a:xfrm>
          <a:off x="119005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154050</xdr:rowOff>
    </xdr:from>
    <xdr:ext cx="405111" cy="259045"/>
    <xdr:sp macro="" textlink="">
      <xdr:nvSpPr>
        <xdr:cNvPr id="536" name="n_4mainValue【一般廃棄物処理施設】&#10;有形固定資産減価償却率">
          <a:extLst>
            <a:ext uri="{FF2B5EF4-FFF2-40B4-BE49-F238E27FC236}">
              <a16:creationId xmlns:a16="http://schemas.microsoft.com/office/drawing/2014/main" id="{01986382-0632-4852-AF7A-9CDD8E52EB0B}"/>
            </a:ext>
          </a:extLst>
        </xdr:cNvPr>
        <xdr:cNvSpPr txBox="1"/>
      </xdr:nvSpPr>
      <xdr:spPr>
        <a:xfrm>
          <a:off x="11102984"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7783F324-8E57-4C24-A1BA-D9E974A17CB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id="{86B1908C-90C8-4401-ADE1-11E97ACED1A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id="{0F1B5090-60AE-487A-9F2E-9C91F0AA4E5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id="{CDDD2466-3388-4D43-B419-D859C0071A1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id="{81207B1B-C4CF-40D9-BC66-F5E2404EC71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id="{75E3BB38-4492-47AD-839C-802988C25EE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id="{6950AF27-2A40-4700-85C1-AE0D8608836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id="{D30BE8C0-E91D-46EF-BB76-DA13C55A591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id="{D1792BB9-006F-4779-B543-1FA961F23F4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id="{F7022B29-795F-4D1D-A3DD-D3624330626D}"/>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7" name="直線コネクタ 546">
          <a:extLst>
            <a:ext uri="{FF2B5EF4-FFF2-40B4-BE49-F238E27FC236}">
              <a16:creationId xmlns:a16="http://schemas.microsoft.com/office/drawing/2014/main" id="{0331FE82-ED4A-455C-AB4C-3733CCC2B0BC}"/>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8" name="テキスト ボックス 547">
          <a:extLst>
            <a:ext uri="{FF2B5EF4-FFF2-40B4-BE49-F238E27FC236}">
              <a16:creationId xmlns:a16="http://schemas.microsoft.com/office/drawing/2014/main" id="{CEA9C298-2576-4ADE-9D21-4D1771B5CEC0}"/>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9" name="直線コネクタ 548">
          <a:extLst>
            <a:ext uri="{FF2B5EF4-FFF2-40B4-BE49-F238E27FC236}">
              <a16:creationId xmlns:a16="http://schemas.microsoft.com/office/drawing/2014/main" id="{A4CE3194-2A79-481A-B28A-459A83D6C7EF}"/>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0" name="テキスト ボックス 549">
          <a:extLst>
            <a:ext uri="{FF2B5EF4-FFF2-40B4-BE49-F238E27FC236}">
              <a16:creationId xmlns:a16="http://schemas.microsoft.com/office/drawing/2014/main" id="{056972CE-3635-411C-96B0-935EC3CE5AB8}"/>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1" name="直線コネクタ 550">
          <a:extLst>
            <a:ext uri="{FF2B5EF4-FFF2-40B4-BE49-F238E27FC236}">
              <a16:creationId xmlns:a16="http://schemas.microsoft.com/office/drawing/2014/main" id="{31B28C23-BD5A-452C-BD5B-986578021B26}"/>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2" name="テキスト ボックス 551">
          <a:extLst>
            <a:ext uri="{FF2B5EF4-FFF2-40B4-BE49-F238E27FC236}">
              <a16:creationId xmlns:a16="http://schemas.microsoft.com/office/drawing/2014/main" id="{885B1E3D-0276-4969-BD42-722C44DB20F6}"/>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E8F1CA7B-80AE-4CC6-B906-E8E7AD28A06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4" name="テキスト ボックス 553">
          <a:extLst>
            <a:ext uri="{FF2B5EF4-FFF2-40B4-BE49-F238E27FC236}">
              <a16:creationId xmlns:a16="http://schemas.microsoft.com/office/drawing/2014/main" id="{B4A78658-4452-4673-8E12-F086AB4BB8E5}"/>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一般廃棄物処理施設】&#10;一人当たり有形固定資産（償却資産）額グラフ枠">
          <a:extLst>
            <a:ext uri="{FF2B5EF4-FFF2-40B4-BE49-F238E27FC236}">
              <a16:creationId xmlns:a16="http://schemas.microsoft.com/office/drawing/2014/main" id="{CD1F9C75-4E0B-460D-9BF7-32CE04E3D89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56" name="直線コネクタ 555">
          <a:extLst>
            <a:ext uri="{FF2B5EF4-FFF2-40B4-BE49-F238E27FC236}">
              <a16:creationId xmlns:a16="http://schemas.microsoft.com/office/drawing/2014/main" id="{33AE8D3E-9403-4D78-BB7B-69F0D4368C5A}"/>
            </a:ext>
          </a:extLst>
        </xdr:cNvPr>
        <xdr:cNvCxnSpPr/>
      </xdr:nvCxnSpPr>
      <xdr:spPr>
        <a:xfrm flipV="1">
          <a:off x="19509104" y="5626596"/>
          <a:ext cx="0" cy="126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57" name="【一般廃棄物処理施設】&#10;一人当たり有形固定資産（償却資産）額最小値テキスト">
          <a:extLst>
            <a:ext uri="{FF2B5EF4-FFF2-40B4-BE49-F238E27FC236}">
              <a16:creationId xmlns:a16="http://schemas.microsoft.com/office/drawing/2014/main" id="{09D70D33-8EA0-4144-9421-728358827207}"/>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58" name="直線コネクタ 557">
          <a:extLst>
            <a:ext uri="{FF2B5EF4-FFF2-40B4-BE49-F238E27FC236}">
              <a16:creationId xmlns:a16="http://schemas.microsoft.com/office/drawing/2014/main" id="{2D77D695-289E-4163-97BE-0DC5686573A2}"/>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59" name="【一般廃棄物処理施設】&#10;一人当たり有形固定資産（償却資産）額最大値テキスト">
          <a:extLst>
            <a:ext uri="{FF2B5EF4-FFF2-40B4-BE49-F238E27FC236}">
              <a16:creationId xmlns:a16="http://schemas.microsoft.com/office/drawing/2014/main" id="{746A45B1-A5E1-4ECE-8D8F-04BC4CE4CEEC}"/>
            </a:ext>
          </a:extLst>
        </xdr:cNvPr>
        <xdr:cNvSpPr txBox="1"/>
      </xdr:nvSpPr>
      <xdr:spPr>
        <a:xfrm>
          <a:off x="19547840" y="540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0" name="直線コネクタ 559">
          <a:extLst>
            <a:ext uri="{FF2B5EF4-FFF2-40B4-BE49-F238E27FC236}">
              <a16:creationId xmlns:a16="http://schemas.microsoft.com/office/drawing/2014/main" id="{575D98EF-A309-49BB-BFF3-AB457E912CE4}"/>
            </a:ext>
          </a:extLst>
        </xdr:cNvPr>
        <xdr:cNvCxnSpPr/>
      </xdr:nvCxnSpPr>
      <xdr:spPr>
        <a:xfrm>
          <a:off x="19443700" y="5626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1" name="【一般廃棄物処理施設】&#10;一人当たり有形固定資産（償却資産）額平均値テキスト">
          <a:extLst>
            <a:ext uri="{FF2B5EF4-FFF2-40B4-BE49-F238E27FC236}">
              <a16:creationId xmlns:a16="http://schemas.microsoft.com/office/drawing/2014/main" id="{7FB0B0B4-FE35-469B-8357-7DFA100CCFCA}"/>
            </a:ext>
          </a:extLst>
        </xdr:cNvPr>
        <xdr:cNvSpPr txBox="1"/>
      </xdr:nvSpPr>
      <xdr:spPr>
        <a:xfrm>
          <a:off x="19547840" y="6424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62" name="フローチャート: 判断 561">
          <a:extLst>
            <a:ext uri="{FF2B5EF4-FFF2-40B4-BE49-F238E27FC236}">
              <a16:creationId xmlns:a16="http://schemas.microsoft.com/office/drawing/2014/main" id="{41A654D1-18A4-4781-96EC-DA981CFA3E53}"/>
            </a:ext>
          </a:extLst>
        </xdr:cNvPr>
        <xdr:cNvSpPr/>
      </xdr:nvSpPr>
      <xdr:spPr>
        <a:xfrm>
          <a:off x="19458940" y="6445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63" name="フローチャート: 判断 562">
          <a:extLst>
            <a:ext uri="{FF2B5EF4-FFF2-40B4-BE49-F238E27FC236}">
              <a16:creationId xmlns:a16="http://schemas.microsoft.com/office/drawing/2014/main" id="{2DADA150-B714-4F4D-B611-CC927433AA27}"/>
            </a:ext>
          </a:extLst>
        </xdr:cNvPr>
        <xdr:cNvSpPr/>
      </xdr:nvSpPr>
      <xdr:spPr>
        <a:xfrm>
          <a:off x="18735040" y="6442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64" name="フローチャート: 判断 563">
          <a:extLst>
            <a:ext uri="{FF2B5EF4-FFF2-40B4-BE49-F238E27FC236}">
              <a16:creationId xmlns:a16="http://schemas.microsoft.com/office/drawing/2014/main" id="{C000FB66-D94C-49AD-92C0-373CDE1EB50E}"/>
            </a:ext>
          </a:extLst>
        </xdr:cNvPr>
        <xdr:cNvSpPr/>
      </xdr:nvSpPr>
      <xdr:spPr>
        <a:xfrm>
          <a:off x="17937480" y="645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65" name="フローチャート: 判断 564">
          <a:extLst>
            <a:ext uri="{FF2B5EF4-FFF2-40B4-BE49-F238E27FC236}">
              <a16:creationId xmlns:a16="http://schemas.microsoft.com/office/drawing/2014/main" id="{E69C1562-2BAD-44B6-9676-248C5480E540}"/>
            </a:ext>
          </a:extLst>
        </xdr:cNvPr>
        <xdr:cNvSpPr/>
      </xdr:nvSpPr>
      <xdr:spPr>
        <a:xfrm>
          <a:off x="17162780" y="644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66" name="フローチャート: 判断 565">
          <a:extLst>
            <a:ext uri="{FF2B5EF4-FFF2-40B4-BE49-F238E27FC236}">
              <a16:creationId xmlns:a16="http://schemas.microsoft.com/office/drawing/2014/main" id="{B64832C1-542F-4AD6-81A1-73BBF4226B49}"/>
            </a:ext>
          </a:extLst>
        </xdr:cNvPr>
        <xdr:cNvSpPr/>
      </xdr:nvSpPr>
      <xdr:spPr>
        <a:xfrm>
          <a:off x="16388080" y="6485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5C1F4552-95F6-4E63-BD3D-25FDB83FF21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98738148-A586-4828-A354-131BDBC5242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426043BF-6E09-46F5-89E0-894802EEC78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E9818594-3849-4843-982F-12E6957F4A2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F5CDDD39-E15D-4B2D-85D7-91F49F40D53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30783</xdr:rowOff>
    </xdr:from>
    <xdr:to>
      <xdr:col>116</xdr:col>
      <xdr:colOff>114300</xdr:colOff>
      <xdr:row>37</xdr:row>
      <xdr:rowOff>132383</xdr:rowOff>
    </xdr:to>
    <xdr:sp macro="" textlink="">
      <xdr:nvSpPr>
        <xdr:cNvPr id="572" name="楕円 571">
          <a:extLst>
            <a:ext uri="{FF2B5EF4-FFF2-40B4-BE49-F238E27FC236}">
              <a16:creationId xmlns:a16="http://schemas.microsoft.com/office/drawing/2014/main" id="{09989097-1936-413D-8972-4BECFE30787A}"/>
            </a:ext>
          </a:extLst>
        </xdr:cNvPr>
        <xdr:cNvSpPr/>
      </xdr:nvSpPr>
      <xdr:spPr>
        <a:xfrm>
          <a:off x="19458940" y="62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53660</xdr:rowOff>
    </xdr:from>
    <xdr:ext cx="599010" cy="259045"/>
    <xdr:sp macro="" textlink="">
      <xdr:nvSpPr>
        <xdr:cNvPr id="573" name="【一般廃棄物処理施設】&#10;一人当たり有形固定資産（償却資産）額該当値テキスト">
          <a:extLst>
            <a:ext uri="{FF2B5EF4-FFF2-40B4-BE49-F238E27FC236}">
              <a16:creationId xmlns:a16="http://schemas.microsoft.com/office/drawing/2014/main" id="{C3D37549-B6DF-476F-AB6E-B3A1B35CB4D2}"/>
            </a:ext>
          </a:extLst>
        </xdr:cNvPr>
        <xdr:cNvSpPr txBox="1"/>
      </xdr:nvSpPr>
      <xdr:spPr>
        <a:xfrm>
          <a:off x="19547840" y="608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108210</xdr:rowOff>
    </xdr:from>
    <xdr:to>
      <xdr:col>112</xdr:col>
      <xdr:colOff>38100</xdr:colOff>
      <xdr:row>37</xdr:row>
      <xdr:rowOff>38360</xdr:rowOff>
    </xdr:to>
    <xdr:sp macro="" textlink="">
      <xdr:nvSpPr>
        <xdr:cNvPr id="574" name="楕円 573">
          <a:extLst>
            <a:ext uri="{FF2B5EF4-FFF2-40B4-BE49-F238E27FC236}">
              <a16:creationId xmlns:a16="http://schemas.microsoft.com/office/drawing/2014/main" id="{1B3D496C-1185-4866-89E7-FA73479D843C}"/>
            </a:ext>
          </a:extLst>
        </xdr:cNvPr>
        <xdr:cNvSpPr/>
      </xdr:nvSpPr>
      <xdr:spPr>
        <a:xfrm>
          <a:off x="18735040" y="6143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159010</xdr:rowOff>
    </xdr:from>
    <xdr:to>
      <xdr:col>116</xdr:col>
      <xdr:colOff>63500</xdr:colOff>
      <xdr:row>37</xdr:row>
      <xdr:rowOff>81583</xdr:rowOff>
    </xdr:to>
    <xdr:cxnSp macro="">
      <xdr:nvCxnSpPr>
        <xdr:cNvPr id="575" name="直線コネクタ 574">
          <a:extLst>
            <a:ext uri="{FF2B5EF4-FFF2-40B4-BE49-F238E27FC236}">
              <a16:creationId xmlns:a16="http://schemas.microsoft.com/office/drawing/2014/main" id="{D1355535-9D47-437B-B813-4E4C7B55BABA}"/>
            </a:ext>
          </a:extLst>
        </xdr:cNvPr>
        <xdr:cNvCxnSpPr/>
      </xdr:nvCxnSpPr>
      <xdr:spPr>
        <a:xfrm>
          <a:off x="18778220" y="6194050"/>
          <a:ext cx="731520" cy="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118194</xdr:rowOff>
    </xdr:from>
    <xdr:to>
      <xdr:col>107</xdr:col>
      <xdr:colOff>101600</xdr:colOff>
      <xdr:row>37</xdr:row>
      <xdr:rowOff>48344</xdr:rowOff>
    </xdr:to>
    <xdr:sp macro="" textlink="">
      <xdr:nvSpPr>
        <xdr:cNvPr id="576" name="楕円 575">
          <a:extLst>
            <a:ext uri="{FF2B5EF4-FFF2-40B4-BE49-F238E27FC236}">
              <a16:creationId xmlns:a16="http://schemas.microsoft.com/office/drawing/2014/main" id="{2598525A-6D46-4664-BEAF-04995E405AB5}"/>
            </a:ext>
          </a:extLst>
        </xdr:cNvPr>
        <xdr:cNvSpPr/>
      </xdr:nvSpPr>
      <xdr:spPr>
        <a:xfrm>
          <a:off x="17937480" y="6153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159010</xdr:rowOff>
    </xdr:from>
    <xdr:to>
      <xdr:col>111</xdr:col>
      <xdr:colOff>177800</xdr:colOff>
      <xdr:row>36</xdr:row>
      <xdr:rowOff>168994</xdr:rowOff>
    </xdr:to>
    <xdr:cxnSp macro="">
      <xdr:nvCxnSpPr>
        <xdr:cNvPr id="577" name="直線コネクタ 576">
          <a:extLst>
            <a:ext uri="{FF2B5EF4-FFF2-40B4-BE49-F238E27FC236}">
              <a16:creationId xmlns:a16="http://schemas.microsoft.com/office/drawing/2014/main" id="{F68448D6-3304-4075-85D9-4BFC7E0ED525}"/>
            </a:ext>
          </a:extLst>
        </xdr:cNvPr>
        <xdr:cNvCxnSpPr/>
      </xdr:nvCxnSpPr>
      <xdr:spPr>
        <a:xfrm flipV="1">
          <a:off x="17988280" y="6194050"/>
          <a:ext cx="78994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68805</xdr:rowOff>
    </xdr:from>
    <xdr:to>
      <xdr:col>102</xdr:col>
      <xdr:colOff>165100</xdr:colOff>
      <xdr:row>37</xdr:row>
      <xdr:rowOff>170405</xdr:rowOff>
    </xdr:to>
    <xdr:sp macro="" textlink="">
      <xdr:nvSpPr>
        <xdr:cNvPr id="578" name="楕円 577">
          <a:extLst>
            <a:ext uri="{FF2B5EF4-FFF2-40B4-BE49-F238E27FC236}">
              <a16:creationId xmlns:a16="http://schemas.microsoft.com/office/drawing/2014/main" id="{D0D801C2-ABB7-4C16-BB8C-5E39E8A8097C}"/>
            </a:ext>
          </a:extLst>
        </xdr:cNvPr>
        <xdr:cNvSpPr/>
      </xdr:nvSpPr>
      <xdr:spPr>
        <a:xfrm>
          <a:off x="17162780" y="627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168994</xdr:rowOff>
    </xdr:from>
    <xdr:to>
      <xdr:col>107</xdr:col>
      <xdr:colOff>50800</xdr:colOff>
      <xdr:row>37</xdr:row>
      <xdr:rowOff>119605</xdr:rowOff>
    </xdr:to>
    <xdr:cxnSp macro="">
      <xdr:nvCxnSpPr>
        <xdr:cNvPr id="579" name="直線コネクタ 578">
          <a:extLst>
            <a:ext uri="{FF2B5EF4-FFF2-40B4-BE49-F238E27FC236}">
              <a16:creationId xmlns:a16="http://schemas.microsoft.com/office/drawing/2014/main" id="{60B4BB0F-D1B2-4C79-8E07-0E6BF910D052}"/>
            </a:ext>
          </a:extLst>
        </xdr:cNvPr>
        <xdr:cNvCxnSpPr/>
      </xdr:nvCxnSpPr>
      <xdr:spPr>
        <a:xfrm flipV="1">
          <a:off x="17213580" y="6204034"/>
          <a:ext cx="774700" cy="1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69017</xdr:rowOff>
    </xdr:from>
    <xdr:to>
      <xdr:col>98</xdr:col>
      <xdr:colOff>38100</xdr:colOff>
      <xdr:row>37</xdr:row>
      <xdr:rowOff>170617</xdr:rowOff>
    </xdr:to>
    <xdr:sp macro="" textlink="">
      <xdr:nvSpPr>
        <xdr:cNvPr id="580" name="楕円 579">
          <a:extLst>
            <a:ext uri="{FF2B5EF4-FFF2-40B4-BE49-F238E27FC236}">
              <a16:creationId xmlns:a16="http://schemas.microsoft.com/office/drawing/2014/main" id="{E0F620F9-E8C5-48AA-A68E-117CC6F94803}"/>
            </a:ext>
          </a:extLst>
        </xdr:cNvPr>
        <xdr:cNvSpPr/>
      </xdr:nvSpPr>
      <xdr:spPr>
        <a:xfrm>
          <a:off x="16388080" y="62716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119605</xdr:rowOff>
    </xdr:from>
    <xdr:to>
      <xdr:col>102</xdr:col>
      <xdr:colOff>114300</xdr:colOff>
      <xdr:row>37</xdr:row>
      <xdr:rowOff>119817</xdr:rowOff>
    </xdr:to>
    <xdr:cxnSp macro="">
      <xdr:nvCxnSpPr>
        <xdr:cNvPr id="581" name="直線コネクタ 580">
          <a:extLst>
            <a:ext uri="{FF2B5EF4-FFF2-40B4-BE49-F238E27FC236}">
              <a16:creationId xmlns:a16="http://schemas.microsoft.com/office/drawing/2014/main" id="{679585E8-E579-42C1-BB7F-8BF4843F090B}"/>
            </a:ext>
          </a:extLst>
        </xdr:cNvPr>
        <xdr:cNvCxnSpPr/>
      </xdr:nvCxnSpPr>
      <xdr:spPr>
        <a:xfrm flipV="1">
          <a:off x="16431260" y="6322285"/>
          <a:ext cx="78232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82" name="n_1aveValue【一般廃棄物処理施設】&#10;一人当たり有形固定資産（償却資産）額">
          <a:extLst>
            <a:ext uri="{FF2B5EF4-FFF2-40B4-BE49-F238E27FC236}">
              <a16:creationId xmlns:a16="http://schemas.microsoft.com/office/drawing/2014/main" id="{14DD220B-2108-4E98-A5E2-531A1CD1E146}"/>
            </a:ext>
          </a:extLst>
        </xdr:cNvPr>
        <xdr:cNvSpPr txBox="1"/>
      </xdr:nvSpPr>
      <xdr:spPr>
        <a:xfrm>
          <a:off x="18528811" y="65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83" name="n_2aveValue【一般廃棄物処理施設】&#10;一人当たり有形固定資産（償却資産）額">
          <a:extLst>
            <a:ext uri="{FF2B5EF4-FFF2-40B4-BE49-F238E27FC236}">
              <a16:creationId xmlns:a16="http://schemas.microsoft.com/office/drawing/2014/main" id="{FDB6AE78-9D69-4447-946C-881FE7659CE1}"/>
            </a:ext>
          </a:extLst>
        </xdr:cNvPr>
        <xdr:cNvSpPr txBox="1"/>
      </xdr:nvSpPr>
      <xdr:spPr>
        <a:xfrm>
          <a:off x="17766811" y="65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84" name="n_3aveValue【一般廃棄物処理施設】&#10;一人当たり有形固定資産（償却資産）額">
          <a:extLst>
            <a:ext uri="{FF2B5EF4-FFF2-40B4-BE49-F238E27FC236}">
              <a16:creationId xmlns:a16="http://schemas.microsoft.com/office/drawing/2014/main" id="{8FA1CEBE-E314-44F4-B5D3-A3DBE534546D}"/>
            </a:ext>
          </a:extLst>
        </xdr:cNvPr>
        <xdr:cNvSpPr txBox="1"/>
      </xdr:nvSpPr>
      <xdr:spPr>
        <a:xfrm>
          <a:off x="16969251" y="65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585" name="n_4aveValue【一般廃棄物処理施設】&#10;一人当たり有形固定資産（償却資産）額">
          <a:extLst>
            <a:ext uri="{FF2B5EF4-FFF2-40B4-BE49-F238E27FC236}">
              <a16:creationId xmlns:a16="http://schemas.microsoft.com/office/drawing/2014/main" id="{49279A5A-0FD4-46BC-AC75-6BFC912E0E65}"/>
            </a:ext>
          </a:extLst>
        </xdr:cNvPr>
        <xdr:cNvSpPr txBox="1"/>
      </xdr:nvSpPr>
      <xdr:spPr>
        <a:xfrm>
          <a:off x="16194551" y="657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54887</xdr:rowOff>
    </xdr:from>
    <xdr:ext cx="599010" cy="259045"/>
    <xdr:sp macro="" textlink="">
      <xdr:nvSpPr>
        <xdr:cNvPr id="586" name="n_1mainValue【一般廃棄物処理施設】&#10;一人当たり有形固定資産（償却資産）額">
          <a:extLst>
            <a:ext uri="{FF2B5EF4-FFF2-40B4-BE49-F238E27FC236}">
              <a16:creationId xmlns:a16="http://schemas.microsoft.com/office/drawing/2014/main" id="{110A54A2-37E0-4424-AC7B-4DA61F73A678}"/>
            </a:ext>
          </a:extLst>
        </xdr:cNvPr>
        <xdr:cNvSpPr txBox="1"/>
      </xdr:nvSpPr>
      <xdr:spPr>
        <a:xfrm>
          <a:off x="18496495" y="592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64871</xdr:rowOff>
    </xdr:from>
    <xdr:ext cx="599010" cy="259045"/>
    <xdr:sp macro="" textlink="">
      <xdr:nvSpPr>
        <xdr:cNvPr id="587" name="n_2mainValue【一般廃棄物処理施設】&#10;一人当たり有形固定資産（償却資産）額">
          <a:extLst>
            <a:ext uri="{FF2B5EF4-FFF2-40B4-BE49-F238E27FC236}">
              <a16:creationId xmlns:a16="http://schemas.microsoft.com/office/drawing/2014/main" id="{7BE93175-BB95-41F7-86A0-8F8B1A5338C8}"/>
            </a:ext>
          </a:extLst>
        </xdr:cNvPr>
        <xdr:cNvSpPr txBox="1"/>
      </xdr:nvSpPr>
      <xdr:spPr>
        <a:xfrm>
          <a:off x="17734495" y="59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15482</xdr:rowOff>
    </xdr:from>
    <xdr:ext cx="599010" cy="259045"/>
    <xdr:sp macro="" textlink="">
      <xdr:nvSpPr>
        <xdr:cNvPr id="588" name="n_3mainValue【一般廃棄物処理施設】&#10;一人当たり有形固定資産（償却資産）額">
          <a:extLst>
            <a:ext uri="{FF2B5EF4-FFF2-40B4-BE49-F238E27FC236}">
              <a16:creationId xmlns:a16="http://schemas.microsoft.com/office/drawing/2014/main" id="{B31EA14E-A96F-45BC-8DCC-DD618D873891}"/>
            </a:ext>
          </a:extLst>
        </xdr:cNvPr>
        <xdr:cNvSpPr txBox="1"/>
      </xdr:nvSpPr>
      <xdr:spPr>
        <a:xfrm>
          <a:off x="16936935" y="605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15694</xdr:rowOff>
    </xdr:from>
    <xdr:ext cx="599010" cy="259045"/>
    <xdr:sp macro="" textlink="">
      <xdr:nvSpPr>
        <xdr:cNvPr id="589" name="n_4mainValue【一般廃棄物処理施設】&#10;一人当たり有形固定資産（償却資産）額">
          <a:extLst>
            <a:ext uri="{FF2B5EF4-FFF2-40B4-BE49-F238E27FC236}">
              <a16:creationId xmlns:a16="http://schemas.microsoft.com/office/drawing/2014/main" id="{F7B25AD7-A925-4A66-B34B-B4952BD92781}"/>
            </a:ext>
          </a:extLst>
        </xdr:cNvPr>
        <xdr:cNvSpPr txBox="1"/>
      </xdr:nvSpPr>
      <xdr:spPr>
        <a:xfrm>
          <a:off x="16162235" y="60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39A2B970-1124-4290-A60B-C540EE2D044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a:extLst>
            <a:ext uri="{FF2B5EF4-FFF2-40B4-BE49-F238E27FC236}">
              <a16:creationId xmlns:a16="http://schemas.microsoft.com/office/drawing/2014/main" id="{941B91C2-FF4D-44A3-BDCB-A4A4E176681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a:extLst>
            <a:ext uri="{FF2B5EF4-FFF2-40B4-BE49-F238E27FC236}">
              <a16:creationId xmlns:a16="http://schemas.microsoft.com/office/drawing/2014/main" id="{5EF65FFD-6884-4871-8556-8E58206D3C3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a:extLst>
            <a:ext uri="{FF2B5EF4-FFF2-40B4-BE49-F238E27FC236}">
              <a16:creationId xmlns:a16="http://schemas.microsoft.com/office/drawing/2014/main" id="{92577EF3-0809-4742-BA50-702619F3B91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a:extLst>
            <a:ext uri="{FF2B5EF4-FFF2-40B4-BE49-F238E27FC236}">
              <a16:creationId xmlns:a16="http://schemas.microsoft.com/office/drawing/2014/main" id="{9A99EA8F-0AE7-4F7F-90B8-98E58A8425E9}"/>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a:extLst>
            <a:ext uri="{FF2B5EF4-FFF2-40B4-BE49-F238E27FC236}">
              <a16:creationId xmlns:a16="http://schemas.microsoft.com/office/drawing/2014/main" id="{8BD4FDAD-F012-4161-B1BB-E2C741805F5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a:extLst>
            <a:ext uri="{FF2B5EF4-FFF2-40B4-BE49-F238E27FC236}">
              <a16:creationId xmlns:a16="http://schemas.microsoft.com/office/drawing/2014/main" id="{45A0B2DA-AD5E-4466-8A70-8487BDC9E8A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a:extLst>
            <a:ext uri="{FF2B5EF4-FFF2-40B4-BE49-F238E27FC236}">
              <a16:creationId xmlns:a16="http://schemas.microsoft.com/office/drawing/2014/main" id="{46EC304C-6D50-4125-9D45-AC60263D0C53}"/>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a:extLst>
            <a:ext uri="{FF2B5EF4-FFF2-40B4-BE49-F238E27FC236}">
              <a16:creationId xmlns:a16="http://schemas.microsoft.com/office/drawing/2014/main" id="{AF7478E4-B534-44E2-A811-11A1F34120E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a:extLst>
            <a:ext uri="{FF2B5EF4-FFF2-40B4-BE49-F238E27FC236}">
              <a16:creationId xmlns:a16="http://schemas.microsoft.com/office/drawing/2014/main" id="{1B5910E8-232C-4E25-8FA9-EC7F36F04D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a:extLst>
            <a:ext uri="{FF2B5EF4-FFF2-40B4-BE49-F238E27FC236}">
              <a16:creationId xmlns:a16="http://schemas.microsoft.com/office/drawing/2014/main" id="{D0E54EBE-665F-4034-88CD-D11D3B424E9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a:extLst>
            <a:ext uri="{FF2B5EF4-FFF2-40B4-BE49-F238E27FC236}">
              <a16:creationId xmlns:a16="http://schemas.microsoft.com/office/drawing/2014/main" id="{25AAC473-8DE9-4707-9811-66CFB3D7350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a:extLst>
            <a:ext uri="{FF2B5EF4-FFF2-40B4-BE49-F238E27FC236}">
              <a16:creationId xmlns:a16="http://schemas.microsoft.com/office/drawing/2014/main" id="{B8AFEE6C-F775-48CB-B461-FE925E7B11B6}"/>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a:extLst>
            <a:ext uri="{FF2B5EF4-FFF2-40B4-BE49-F238E27FC236}">
              <a16:creationId xmlns:a16="http://schemas.microsoft.com/office/drawing/2014/main" id="{E036999B-FD06-4CAA-BD42-5F54F05A08E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a:extLst>
            <a:ext uri="{FF2B5EF4-FFF2-40B4-BE49-F238E27FC236}">
              <a16:creationId xmlns:a16="http://schemas.microsoft.com/office/drawing/2014/main" id="{AFE8AD6F-6894-49F5-B9B4-E941BA507E1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a:extLst>
            <a:ext uri="{FF2B5EF4-FFF2-40B4-BE49-F238E27FC236}">
              <a16:creationId xmlns:a16="http://schemas.microsoft.com/office/drawing/2014/main" id="{F17B4D4F-09CC-47D6-AAF4-BA6CB2BE4C0B}"/>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B3A92981-0E27-4DEC-A4AA-C4ED9187053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7D385919-69EE-4497-802D-05B8551CD1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7DD6BA2D-F75A-4D63-A319-59DF18C9247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D47D07D5-A689-4F8C-A61C-C540150E7F6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2B770170-714E-43C2-BA75-7991A48AC66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77C62D1B-9B70-48F3-BBA6-6FB7501DC5C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A8C276F7-48B8-4A3E-B5F7-451BF48B84C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F6194D62-0B50-4A6C-A38A-67978522EB9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FFFE4DB2-79DA-4C31-8F08-0BA90719DEF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6A6A7776-C6A0-4C6E-8B55-94A713AE41A2}"/>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6" name="テキスト ボックス 615">
          <a:extLst>
            <a:ext uri="{FF2B5EF4-FFF2-40B4-BE49-F238E27FC236}">
              <a16:creationId xmlns:a16="http://schemas.microsoft.com/office/drawing/2014/main" id="{6CB890F4-AC94-4B70-9ABF-B6BBA3DD861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a:extLst>
            <a:ext uri="{FF2B5EF4-FFF2-40B4-BE49-F238E27FC236}">
              <a16:creationId xmlns:a16="http://schemas.microsoft.com/office/drawing/2014/main" id="{1A36FEF5-7FE1-4D2B-8C18-210DA497BD3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8" name="テキスト ボックス 617">
          <a:extLst>
            <a:ext uri="{FF2B5EF4-FFF2-40B4-BE49-F238E27FC236}">
              <a16:creationId xmlns:a16="http://schemas.microsoft.com/office/drawing/2014/main" id="{E46AFD7D-E07F-44FD-A5BB-0285E72A8D0A}"/>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a:extLst>
            <a:ext uri="{FF2B5EF4-FFF2-40B4-BE49-F238E27FC236}">
              <a16:creationId xmlns:a16="http://schemas.microsoft.com/office/drawing/2014/main" id="{13E1F368-10A1-4A92-9E5C-5F58E7BAF8FE}"/>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a:extLst>
            <a:ext uri="{FF2B5EF4-FFF2-40B4-BE49-F238E27FC236}">
              <a16:creationId xmlns:a16="http://schemas.microsoft.com/office/drawing/2014/main" id="{C7BF2DCB-E4C6-4FD1-A689-5FEE9BF3A2A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a:extLst>
            <a:ext uri="{FF2B5EF4-FFF2-40B4-BE49-F238E27FC236}">
              <a16:creationId xmlns:a16="http://schemas.microsoft.com/office/drawing/2014/main" id="{7642C407-A235-4590-9B40-357EEA045ADC}"/>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a:extLst>
            <a:ext uri="{FF2B5EF4-FFF2-40B4-BE49-F238E27FC236}">
              <a16:creationId xmlns:a16="http://schemas.microsoft.com/office/drawing/2014/main" id="{6DAF187F-6CAF-4602-8330-8F565B4C8CCF}"/>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a:extLst>
            <a:ext uri="{FF2B5EF4-FFF2-40B4-BE49-F238E27FC236}">
              <a16:creationId xmlns:a16="http://schemas.microsoft.com/office/drawing/2014/main" id="{CAA38C08-6EFA-416B-867E-C17736C7771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a:extLst>
            <a:ext uri="{FF2B5EF4-FFF2-40B4-BE49-F238E27FC236}">
              <a16:creationId xmlns:a16="http://schemas.microsoft.com/office/drawing/2014/main" id="{AD67B8ED-2C44-4CD9-84BE-9AF5852BBA9E}"/>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a:extLst>
            <a:ext uri="{FF2B5EF4-FFF2-40B4-BE49-F238E27FC236}">
              <a16:creationId xmlns:a16="http://schemas.microsoft.com/office/drawing/2014/main" id="{E3285926-9EE9-41AF-AA54-016453E2F237}"/>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a:extLst>
            <a:ext uri="{FF2B5EF4-FFF2-40B4-BE49-F238E27FC236}">
              <a16:creationId xmlns:a16="http://schemas.microsoft.com/office/drawing/2014/main" id="{2105F93B-0A1B-4457-B93F-BCF3E015CA92}"/>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a:extLst>
            <a:ext uri="{FF2B5EF4-FFF2-40B4-BE49-F238E27FC236}">
              <a16:creationId xmlns:a16="http://schemas.microsoft.com/office/drawing/2014/main" id="{957A4C63-7AE0-4345-A8AA-1CE65333F3B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8" name="テキスト ボックス 627">
          <a:extLst>
            <a:ext uri="{FF2B5EF4-FFF2-40B4-BE49-F238E27FC236}">
              <a16:creationId xmlns:a16="http://schemas.microsoft.com/office/drawing/2014/main" id="{F42410CA-C74D-4DD7-93A1-35D1D7C2341C}"/>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a:extLst>
            <a:ext uri="{FF2B5EF4-FFF2-40B4-BE49-F238E27FC236}">
              <a16:creationId xmlns:a16="http://schemas.microsoft.com/office/drawing/2014/main" id="{5E7C519B-6C23-417A-90AF-A8DE09FAF6A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a:extLst>
            <a:ext uri="{FF2B5EF4-FFF2-40B4-BE49-F238E27FC236}">
              <a16:creationId xmlns:a16="http://schemas.microsoft.com/office/drawing/2014/main" id="{E28DF6B4-5C8A-4B1F-975C-3E437FBF8E5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31" name="直線コネクタ 630">
          <a:extLst>
            <a:ext uri="{FF2B5EF4-FFF2-40B4-BE49-F238E27FC236}">
              <a16:creationId xmlns:a16="http://schemas.microsoft.com/office/drawing/2014/main" id="{4A1BD49D-0FB2-4F37-A385-542D523E1B03}"/>
            </a:ext>
          </a:extLst>
        </xdr:cNvPr>
        <xdr:cNvCxnSpPr/>
      </xdr:nvCxnSpPr>
      <xdr:spPr>
        <a:xfrm flipV="1">
          <a:off x="14375764" y="13145044"/>
          <a:ext cx="0" cy="144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2" name="【消防施設】&#10;有形固定資産減価償却率最小値テキスト">
          <a:extLst>
            <a:ext uri="{FF2B5EF4-FFF2-40B4-BE49-F238E27FC236}">
              <a16:creationId xmlns:a16="http://schemas.microsoft.com/office/drawing/2014/main" id="{BC1592C4-7D51-4365-96A2-771753CC095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3" name="直線コネクタ 632">
          <a:extLst>
            <a:ext uri="{FF2B5EF4-FFF2-40B4-BE49-F238E27FC236}">
              <a16:creationId xmlns:a16="http://schemas.microsoft.com/office/drawing/2014/main" id="{80B91FEA-3D6B-4C67-BA9B-20872F2E2C7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34" name="【消防施設】&#10;有形固定資産減価償却率最大値テキスト">
          <a:extLst>
            <a:ext uri="{FF2B5EF4-FFF2-40B4-BE49-F238E27FC236}">
              <a16:creationId xmlns:a16="http://schemas.microsoft.com/office/drawing/2014/main" id="{0F7E74C8-C340-4280-9DF7-49A27C6B5FBD}"/>
            </a:ext>
          </a:extLst>
        </xdr:cNvPr>
        <xdr:cNvSpPr txBox="1"/>
      </xdr:nvSpPr>
      <xdr:spPr>
        <a:xfrm>
          <a:off x="14414500" y="12924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35" name="直線コネクタ 634">
          <a:extLst>
            <a:ext uri="{FF2B5EF4-FFF2-40B4-BE49-F238E27FC236}">
              <a16:creationId xmlns:a16="http://schemas.microsoft.com/office/drawing/2014/main" id="{039337F9-290B-4EE3-B660-9C1CAB49FFBF}"/>
            </a:ext>
          </a:extLst>
        </xdr:cNvPr>
        <xdr:cNvCxnSpPr/>
      </xdr:nvCxnSpPr>
      <xdr:spPr>
        <a:xfrm>
          <a:off x="14287500" y="1314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36" name="【消防施設】&#10;有形固定資産減価償却率平均値テキスト">
          <a:extLst>
            <a:ext uri="{FF2B5EF4-FFF2-40B4-BE49-F238E27FC236}">
              <a16:creationId xmlns:a16="http://schemas.microsoft.com/office/drawing/2014/main" id="{85A3C6F0-5B82-4E3C-8964-C4A66EC1AFB4}"/>
            </a:ext>
          </a:extLst>
        </xdr:cNvPr>
        <xdr:cNvSpPr txBox="1"/>
      </xdr:nvSpPr>
      <xdr:spPr>
        <a:xfrm>
          <a:off x="14414500" y="1383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37" name="フローチャート: 判断 636">
          <a:extLst>
            <a:ext uri="{FF2B5EF4-FFF2-40B4-BE49-F238E27FC236}">
              <a16:creationId xmlns:a16="http://schemas.microsoft.com/office/drawing/2014/main" id="{F14FCB1A-3C0C-41CC-AA09-0BA81C32E892}"/>
            </a:ext>
          </a:extLst>
        </xdr:cNvPr>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8" name="フローチャート: 判断 637">
          <a:extLst>
            <a:ext uri="{FF2B5EF4-FFF2-40B4-BE49-F238E27FC236}">
              <a16:creationId xmlns:a16="http://schemas.microsoft.com/office/drawing/2014/main" id="{C50D15B3-68F1-4B7A-ACA5-BA80C8377831}"/>
            </a:ext>
          </a:extLst>
        </xdr:cNvPr>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39" name="フローチャート: 判断 638">
          <a:extLst>
            <a:ext uri="{FF2B5EF4-FFF2-40B4-BE49-F238E27FC236}">
              <a16:creationId xmlns:a16="http://schemas.microsoft.com/office/drawing/2014/main" id="{D049A6C7-3311-46A0-BC82-35F2CBEF18C0}"/>
            </a:ext>
          </a:extLst>
        </xdr:cNvPr>
        <xdr:cNvSpPr/>
      </xdr:nvSpPr>
      <xdr:spPr>
        <a:xfrm>
          <a:off x="12804140" y="137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0" name="フローチャート: 判断 639">
          <a:extLst>
            <a:ext uri="{FF2B5EF4-FFF2-40B4-BE49-F238E27FC236}">
              <a16:creationId xmlns:a16="http://schemas.microsoft.com/office/drawing/2014/main" id="{FDBEE89F-A769-4C5F-B499-87619E498DA9}"/>
            </a:ext>
          </a:extLst>
        </xdr:cNvPr>
        <xdr:cNvSpPr/>
      </xdr:nvSpPr>
      <xdr:spPr>
        <a:xfrm>
          <a:off x="12029440" y="137501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41" name="フローチャート: 判断 640">
          <a:extLst>
            <a:ext uri="{FF2B5EF4-FFF2-40B4-BE49-F238E27FC236}">
              <a16:creationId xmlns:a16="http://schemas.microsoft.com/office/drawing/2014/main" id="{7F354D55-B4BD-447D-BF16-E45C843026C5}"/>
            </a:ext>
          </a:extLst>
        </xdr:cNvPr>
        <xdr:cNvSpPr/>
      </xdr:nvSpPr>
      <xdr:spPr>
        <a:xfrm>
          <a:off x="11231880" y="13693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D7ED149F-472E-4FEF-B0B4-8E8278BBCF1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9EF2BFFE-258A-4ED0-B17A-6C19FE0EF62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2C768419-23E2-433D-BF22-5C71ACBC0D3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1ABE8E6C-44E4-4D9B-AFE3-51EBB30E77C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3DBF2FB6-9F2E-4AA9-BAF3-75F0B3EB920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96701</xdr:rowOff>
    </xdr:from>
    <xdr:to>
      <xdr:col>85</xdr:col>
      <xdr:colOff>177800</xdr:colOff>
      <xdr:row>83</xdr:row>
      <xdr:rowOff>26851</xdr:rowOff>
    </xdr:to>
    <xdr:sp macro="" textlink="">
      <xdr:nvSpPr>
        <xdr:cNvPr id="647" name="楕円 646">
          <a:extLst>
            <a:ext uri="{FF2B5EF4-FFF2-40B4-BE49-F238E27FC236}">
              <a16:creationId xmlns:a16="http://schemas.microsoft.com/office/drawing/2014/main" id="{DC3FF426-22A1-4907-A7D9-BB7B984A43F2}"/>
            </a:ext>
          </a:extLst>
        </xdr:cNvPr>
        <xdr:cNvSpPr/>
      </xdr:nvSpPr>
      <xdr:spPr>
        <a:xfrm>
          <a:off x="14325600" y="1384318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119578</xdr:rowOff>
    </xdr:from>
    <xdr:ext cx="405111" cy="259045"/>
    <xdr:sp macro="" textlink="">
      <xdr:nvSpPr>
        <xdr:cNvPr id="648" name="【消防施設】&#10;有形固定資産減価償却率該当値テキスト">
          <a:extLst>
            <a:ext uri="{FF2B5EF4-FFF2-40B4-BE49-F238E27FC236}">
              <a16:creationId xmlns:a16="http://schemas.microsoft.com/office/drawing/2014/main" id="{030E7774-C03C-44F9-9B84-E3801B742CA1}"/>
            </a:ext>
          </a:extLst>
        </xdr:cNvPr>
        <xdr:cNvSpPr txBox="1"/>
      </xdr:nvSpPr>
      <xdr:spPr>
        <a:xfrm>
          <a:off x="14414500" y="1369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109764</xdr:rowOff>
    </xdr:from>
    <xdr:to>
      <xdr:col>81</xdr:col>
      <xdr:colOff>101600</xdr:colOff>
      <xdr:row>83</xdr:row>
      <xdr:rowOff>39914</xdr:rowOff>
    </xdr:to>
    <xdr:sp macro="" textlink="">
      <xdr:nvSpPr>
        <xdr:cNvPr id="649" name="楕円 648">
          <a:extLst>
            <a:ext uri="{FF2B5EF4-FFF2-40B4-BE49-F238E27FC236}">
              <a16:creationId xmlns:a16="http://schemas.microsoft.com/office/drawing/2014/main" id="{057DB53A-7B3C-4739-B5E7-885FDA2023F8}"/>
            </a:ext>
          </a:extLst>
        </xdr:cNvPr>
        <xdr:cNvSpPr/>
      </xdr:nvSpPr>
      <xdr:spPr>
        <a:xfrm>
          <a:off x="13578840" y="13856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147501</xdr:rowOff>
    </xdr:from>
    <xdr:to>
      <xdr:col>85</xdr:col>
      <xdr:colOff>127000</xdr:colOff>
      <xdr:row>82</xdr:row>
      <xdr:rowOff>160564</xdr:rowOff>
    </xdr:to>
    <xdr:cxnSp macro="">
      <xdr:nvCxnSpPr>
        <xdr:cNvPr id="650" name="直線コネクタ 649">
          <a:extLst>
            <a:ext uri="{FF2B5EF4-FFF2-40B4-BE49-F238E27FC236}">
              <a16:creationId xmlns:a16="http://schemas.microsoft.com/office/drawing/2014/main" id="{8905E7F0-9716-4F78-919D-DCD9D9E75124}"/>
            </a:ext>
          </a:extLst>
        </xdr:cNvPr>
        <xdr:cNvCxnSpPr/>
      </xdr:nvCxnSpPr>
      <xdr:spPr>
        <a:xfrm flipV="1">
          <a:off x="13629640" y="13893981"/>
          <a:ext cx="7467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77107</xdr:rowOff>
    </xdr:from>
    <xdr:to>
      <xdr:col>76</xdr:col>
      <xdr:colOff>165100</xdr:colOff>
      <xdr:row>83</xdr:row>
      <xdr:rowOff>7257</xdr:rowOff>
    </xdr:to>
    <xdr:sp macro="" textlink="">
      <xdr:nvSpPr>
        <xdr:cNvPr id="651" name="楕円 650">
          <a:extLst>
            <a:ext uri="{FF2B5EF4-FFF2-40B4-BE49-F238E27FC236}">
              <a16:creationId xmlns:a16="http://schemas.microsoft.com/office/drawing/2014/main" id="{94951EEC-EAFF-4AD6-99D1-60C3EA6DADF2}"/>
            </a:ext>
          </a:extLst>
        </xdr:cNvPr>
        <xdr:cNvSpPr/>
      </xdr:nvSpPr>
      <xdr:spPr>
        <a:xfrm>
          <a:off x="12804140" y="13823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127907</xdr:rowOff>
    </xdr:from>
    <xdr:to>
      <xdr:col>81</xdr:col>
      <xdr:colOff>50800</xdr:colOff>
      <xdr:row>82</xdr:row>
      <xdr:rowOff>160564</xdr:rowOff>
    </xdr:to>
    <xdr:cxnSp macro="">
      <xdr:nvCxnSpPr>
        <xdr:cNvPr id="652" name="直線コネクタ 651">
          <a:extLst>
            <a:ext uri="{FF2B5EF4-FFF2-40B4-BE49-F238E27FC236}">
              <a16:creationId xmlns:a16="http://schemas.microsoft.com/office/drawing/2014/main" id="{DDE04D4F-9D9F-4991-B8FB-A14A5278025B}"/>
            </a:ext>
          </a:extLst>
        </xdr:cNvPr>
        <xdr:cNvCxnSpPr/>
      </xdr:nvCxnSpPr>
      <xdr:spPr>
        <a:xfrm>
          <a:off x="12854940" y="1387438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42818</xdr:rowOff>
    </xdr:from>
    <xdr:to>
      <xdr:col>72</xdr:col>
      <xdr:colOff>38100</xdr:colOff>
      <xdr:row>82</xdr:row>
      <xdr:rowOff>144418</xdr:rowOff>
    </xdr:to>
    <xdr:sp macro="" textlink="">
      <xdr:nvSpPr>
        <xdr:cNvPr id="653" name="楕円 652">
          <a:extLst>
            <a:ext uri="{FF2B5EF4-FFF2-40B4-BE49-F238E27FC236}">
              <a16:creationId xmlns:a16="http://schemas.microsoft.com/office/drawing/2014/main" id="{BEB2B5EC-9DB7-43C6-9C05-85A34336AF21}"/>
            </a:ext>
          </a:extLst>
        </xdr:cNvPr>
        <xdr:cNvSpPr/>
      </xdr:nvSpPr>
      <xdr:spPr>
        <a:xfrm>
          <a:off x="12029440" y="13789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93618</xdr:rowOff>
    </xdr:from>
    <xdr:to>
      <xdr:col>76</xdr:col>
      <xdr:colOff>114300</xdr:colOff>
      <xdr:row>82</xdr:row>
      <xdr:rowOff>127907</xdr:rowOff>
    </xdr:to>
    <xdr:cxnSp macro="">
      <xdr:nvCxnSpPr>
        <xdr:cNvPr id="654" name="直線コネクタ 653">
          <a:extLst>
            <a:ext uri="{FF2B5EF4-FFF2-40B4-BE49-F238E27FC236}">
              <a16:creationId xmlns:a16="http://schemas.microsoft.com/office/drawing/2014/main" id="{4AF48893-BC51-4AE6-967C-2ED508E8D079}"/>
            </a:ext>
          </a:extLst>
        </xdr:cNvPr>
        <xdr:cNvCxnSpPr/>
      </xdr:nvCxnSpPr>
      <xdr:spPr>
        <a:xfrm>
          <a:off x="12072620" y="13840098"/>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8527</xdr:rowOff>
    </xdr:from>
    <xdr:to>
      <xdr:col>67</xdr:col>
      <xdr:colOff>101600</xdr:colOff>
      <xdr:row>82</xdr:row>
      <xdr:rowOff>110127</xdr:rowOff>
    </xdr:to>
    <xdr:sp macro="" textlink="">
      <xdr:nvSpPr>
        <xdr:cNvPr id="655" name="楕円 654">
          <a:extLst>
            <a:ext uri="{FF2B5EF4-FFF2-40B4-BE49-F238E27FC236}">
              <a16:creationId xmlns:a16="http://schemas.microsoft.com/office/drawing/2014/main" id="{2D6E6F0C-BAF6-4196-9A3B-A9657CD4EEA6}"/>
            </a:ext>
          </a:extLst>
        </xdr:cNvPr>
        <xdr:cNvSpPr/>
      </xdr:nvSpPr>
      <xdr:spPr>
        <a:xfrm>
          <a:off x="11231880" y="137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59327</xdr:rowOff>
    </xdr:from>
    <xdr:to>
      <xdr:col>71</xdr:col>
      <xdr:colOff>177800</xdr:colOff>
      <xdr:row>82</xdr:row>
      <xdr:rowOff>93618</xdr:rowOff>
    </xdr:to>
    <xdr:cxnSp macro="">
      <xdr:nvCxnSpPr>
        <xdr:cNvPr id="656" name="直線コネクタ 655">
          <a:extLst>
            <a:ext uri="{FF2B5EF4-FFF2-40B4-BE49-F238E27FC236}">
              <a16:creationId xmlns:a16="http://schemas.microsoft.com/office/drawing/2014/main" id="{588C22F9-3182-4A77-B4FE-BC4AD165F80C}"/>
            </a:ext>
          </a:extLst>
        </xdr:cNvPr>
        <xdr:cNvCxnSpPr/>
      </xdr:nvCxnSpPr>
      <xdr:spPr>
        <a:xfrm>
          <a:off x="11282680" y="13805807"/>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57" name="n_1aveValue【消防施設】&#10;有形固定資産減価償却率">
          <a:extLst>
            <a:ext uri="{FF2B5EF4-FFF2-40B4-BE49-F238E27FC236}">
              <a16:creationId xmlns:a16="http://schemas.microsoft.com/office/drawing/2014/main" id="{73EAFFEA-B2EE-47FE-B8E3-A85010932598}"/>
            </a:ext>
          </a:extLst>
        </xdr:cNvPr>
        <xdr:cNvSpPr txBox="1"/>
      </xdr:nvSpPr>
      <xdr:spPr>
        <a:xfrm>
          <a:off x="1343724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58" name="n_2aveValue【消防施設】&#10;有形固定資産減価償却率">
          <a:extLst>
            <a:ext uri="{FF2B5EF4-FFF2-40B4-BE49-F238E27FC236}">
              <a16:creationId xmlns:a16="http://schemas.microsoft.com/office/drawing/2014/main" id="{DA2CA11F-C6E5-49D1-AC83-FA9EEEEE564C}"/>
            </a:ext>
          </a:extLst>
        </xdr:cNvPr>
        <xdr:cNvSpPr txBox="1"/>
      </xdr:nvSpPr>
      <xdr:spPr>
        <a:xfrm>
          <a:off x="1267524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59" name="n_3aveValue【消防施設】&#10;有形固定資産減価償却率">
          <a:extLst>
            <a:ext uri="{FF2B5EF4-FFF2-40B4-BE49-F238E27FC236}">
              <a16:creationId xmlns:a16="http://schemas.microsoft.com/office/drawing/2014/main" id="{B09E0D55-6388-46BC-B6E1-5A01B0715047}"/>
            </a:ext>
          </a:extLst>
        </xdr:cNvPr>
        <xdr:cNvSpPr txBox="1"/>
      </xdr:nvSpPr>
      <xdr:spPr>
        <a:xfrm>
          <a:off x="119005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60" name="n_4aveValue【消防施設】&#10;有形固定資産減価償却率">
          <a:extLst>
            <a:ext uri="{FF2B5EF4-FFF2-40B4-BE49-F238E27FC236}">
              <a16:creationId xmlns:a16="http://schemas.microsoft.com/office/drawing/2014/main" id="{83D193C6-7E96-412A-A668-24311CD1DDF6}"/>
            </a:ext>
          </a:extLst>
        </xdr:cNvPr>
        <xdr:cNvSpPr txBox="1"/>
      </xdr:nvSpPr>
      <xdr:spPr>
        <a:xfrm>
          <a:off x="11102984" y="134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31041</xdr:rowOff>
    </xdr:from>
    <xdr:ext cx="405111" cy="259045"/>
    <xdr:sp macro="" textlink="">
      <xdr:nvSpPr>
        <xdr:cNvPr id="661" name="n_1mainValue【消防施設】&#10;有形固定資産減価償却率">
          <a:extLst>
            <a:ext uri="{FF2B5EF4-FFF2-40B4-BE49-F238E27FC236}">
              <a16:creationId xmlns:a16="http://schemas.microsoft.com/office/drawing/2014/main" id="{BBA7EB60-0C2D-4139-8728-9584B2D96DF4}"/>
            </a:ext>
          </a:extLst>
        </xdr:cNvPr>
        <xdr:cNvSpPr txBox="1"/>
      </xdr:nvSpPr>
      <xdr:spPr>
        <a:xfrm>
          <a:off x="13437244" y="1394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169834</xdr:rowOff>
    </xdr:from>
    <xdr:ext cx="405111" cy="259045"/>
    <xdr:sp macro="" textlink="">
      <xdr:nvSpPr>
        <xdr:cNvPr id="662" name="n_2mainValue【消防施設】&#10;有形固定資産減価償却率">
          <a:extLst>
            <a:ext uri="{FF2B5EF4-FFF2-40B4-BE49-F238E27FC236}">
              <a16:creationId xmlns:a16="http://schemas.microsoft.com/office/drawing/2014/main" id="{69DA88B4-3B79-45C9-9F27-5548F6E3B083}"/>
            </a:ext>
          </a:extLst>
        </xdr:cNvPr>
        <xdr:cNvSpPr txBox="1"/>
      </xdr:nvSpPr>
      <xdr:spPr>
        <a:xfrm>
          <a:off x="12675244" y="1391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135545</xdr:rowOff>
    </xdr:from>
    <xdr:ext cx="405111" cy="259045"/>
    <xdr:sp macro="" textlink="">
      <xdr:nvSpPr>
        <xdr:cNvPr id="663" name="n_3mainValue【消防施設】&#10;有形固定資産減価償却率">
          <a:extLst>
            <a:ext uri="{FF2B5EF4-FFF2-40B4-BE49-F238E27FC236}">
              <a16:creationId xmlns:a16="http://schemas.microsoft.com/office/drawing/2014/main" id="{9729DF7B-0EE8-4F7B-A53F-E893D8CFA805}"/>
            </a:ext>
          </a:extLst>
        </xdr:cNvPr>
        <xdr:cNvSpPr txBox="1"/>
      </xdr:nvSpPr>
      <xdr:spPr>
        <a:xfrm>
          <a:off x="11900544" y="1388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101254</xdr:rowOff>
    </xdr:from>
    <xdr:ext cx="405111" cy="259045"/>
    <xdr:sp macro="" textlink="">
      <xdr:nvSpPr>
        <xdr:cNvPr id="664" name="n_4mainValue【消防施設】&#10;有形固定資産減価償却率">
          <a:extLst>
            <a:ext uri="{FF2B5EF4-FFF2-40B4-BE49-F238E27FC236}">
              <a16:creationId xmlns:a16="http://schemas.microsoft.com/office/drawing/2014/main" id="{A0AF91F5-C6E5-4E48-81F6-1BBAA7D998E3}"/>
            </a:ext>
          </a:extLst>
        </xdr:cNvPr>
        <xdr:cNvSpPr txBox="1"/>
      </xdr:nvSpPr>
      <xdr:spPr>
        <a:xfrm>
          <a:off x="11102984" y="13847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a:extLst>
            <a:ext uri="{FF2B5EF4-FFF2-40B4-BE49-F238E27FC236}">
              <a16:creationId xmlns:a16="http://schemas.microsoft.com/office/drawing/2014/main" id="{39DE6C1B-99E4-45CB-BCD4-73BB3B1DF757}"/>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a:extLst>
            <a:ext uri="{FF2B5EF4-FFF2-40B4-BE49-F238E27FC236}">
              <a16:creationId xmlns:a16="http://schemas.microsoft.com/office/drawing/2014/main" id="{C98AC304-39B7-4E3B-AC25-F136D272635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a:extLst>
            <a:ext uri="{FF2B5EF4-FFF2-40B4-BE49-F238E27FC236}">
              <a16:creationId xmlns:a16="http://schemas.microsoft.com/office/drawing/2014/main" id="{59585B16-04D0-484A-A008-563ACBF239C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a:extLst>
            <a:ext uri="{FF2B5EF4-FFF2-40B4-BE49-F238E27FC236}">
              <a16:creationId xmlns:a16="http://schemas.microsoft.com/office/drawing/2014/main" id="{2B77E812-9BD2-4FF2-98E3-A93C3967790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a:extLst>
            <a:ext uri="{FF2B5EF4-FFF2-40B4-BE49-F238E27FC236}">
              <a16:creationId xmlns:a16="http://schemas.microsoft.com/office/drawing/2014/main" id="{8859B765-D4C3-4EAE-8B93-CC11752FD1A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a:extLst>
            <a:ext uri="{FF2B5EF4-FFF2-40B4-BE49-F238E27FC236}">
              <a16:creationId xmlns:a16="http://schemas.microsoft.com/office/drawing/2014/main" id="{8E939580-577D-4C4A-9AE8-F44834BD5F4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a:extLst>
            <a:ext uri="{FF2B5EF4-FFF2-40B4-BE49-F238E27FC236}">
              <a16:creationId xmlns:a16="http://schemas.microsoft.com/office/drawing/2014/main" id="{13208A4E-0F37-4281-A87C-9316DFE5A64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a:extLst>
            <a:ext uri="{FF2B5EF4-FFF2-40B4-BE49-F238E27FC236}">
              <a16:creationId xmlns:a16="http://schemas.microsoft.com/office/drawing/2014/main" id="{C3C0EABD-6FBB-43CF-8A0D-AD7163AB198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a:extLst>
            <a:ext uri="{FF2B5EF4-FFF2-40B4-BE49-F238E27FC236}">
              <a16:creationId xmlns:a16="http://schemas.microsoft.com/office/drawing/2014/main" id="{B7481778-4254-4A2A-80FE-F489B5EA460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a:extLst>
            <a:ext uri="{FF2B5EF4-FFF2-40B4-BE49-F238E27FC236}">
              <a16:creationId xmlns:a16="http://schemas.microsoft.com/office/drawing/2014/main" id="{EE3AC5C7-0D3D-409A-8E70-8A3B7EC3664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5" name="直線コネクタ 674">
          <a:extLst>
            <a:ext uri="{FF2B5EF4-FFF2-40B4-BE49-F238E27FC236}">
              <a16:creationId xmlns:a16="http://schemas.microsoft.com/office/drawing/2014/main" id="{3AF572CF-D192-4CBA-AAD2-0E79E93BF938}"/>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6" name="テキスト ボックス 675">
          <a:extLst>
            <a:ext uri="{FF2B5EF4-FFF2-40B4-BE49-F238E27FC236}">
              <a16:creationId xmlns:a16="http://schemas.microsoft.com/office/drawing/2014/main" id="{98E82644-C9CF-4D98-8F4C-8011DC60B585}"/>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7" name="直線コネクタ 676">
          <a:extLst>
            <a:ext uri="{FF2B5EF4-FFF2-40B4-BE49-F238E27FC236}">
              <a16:creationId xmlns:a16="http://schemas.microsoft.com/office/drawing/2014/main" id="{EC6CEC10-23A5-4DA0-97DD-83CD3ECE2124}"/>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8" name="テキスト ボックス 677">
          <a:extLst>
            <a:ext uri="{FF2B5EF4-FFF2-40B4-BE49-F238E27FC236}">
              <a16:creationId xmlns:a16="http://schemas.microsoft.com/office/drawing/2014/main" id="{2574AEC1-411C-4D80-9844-A13EA1F891C7}"/>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9" name="直線コネクタ 678">
          <a:extLst>
            <a:ext uri="{FF2B5EF4-FFF2-40B4-BE49-F238E27FC236}">
              <a16:creationId xmlns:a16="http://schemas.microsoft.com/office/drawing/2014/main" id="{59C7F39B-4609-4A20-B163-37AED18573E4}"/>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0" name="テキスト ボックス 679">
          <a:extLst>
            <a:ext uri="{FF2B5EF4-FFF2-40B4-BE49-F238E27FC236}">
              <a16:creationId xmlns:a16="http://schemas.microsoft.com/office/drawing/2014/main" id="{84450F13-2836-4DCE-954A-08A3A574BDFC}"/>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1" name="直線コネクタ 680">
          <a:extLst>
            <a:ext uri="{FF2B5EF4-FFF2-40B4-BE49-F238E27FC236}">
              <a16:creationId xmlns:a16="http://schemas.microsoft.com/office/drawing/2014/main" id="{31857262-D57C-41F6-967D-AC430FD87F72}"/>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2" name="テキスト ボックス 681">
          <a:extLst>
            <a:ext uri="{FF2B5EF4-FFF2-40B4-BE49-F238E27FC236}">
              <a16:creationId xmlns:a16="http://schemas.microsoft.com/office/drawing/2014/main" id="{DA966304-9082-484D-8B67-2567241569C3}"/>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a:extLst>
            <a:ext uri="{FF2B5EF4-FFF2-40B4-BE49-F238E27FC236}">
              <a16:creationId xmlns:a16="http://schemas.microsoft.com/office/drawing/2014/main" id="{E91629A1-6B6D-4E9A-AE6A-F8BDE6910FE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a:extLst>
            <a:ext uri="{FF2B5EF4-FFF2-40B4-BE49-F238E27FC236}">
              <a16:creationId xmlns:a16="http://schemas.microsoft.com/office/drawing/2014/main" id="{D7A94009-1B72-48C1-8A4D-0616F0892EFB}"/>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消防施設】&#10;一人当たり面積グラフ枠">
          <a:extLst>
            <a:ext uri="{FF2B5EF4-FFF2-40B4-BE49-F238E27FC236}">
              <a16:creationId xmlns:a16="http://schemas.microsoft.com/office/drawing/2014/main" id="{A9AB328E-89BC-47E3-95E6-E60175D47C5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86" name="直線コネクタ 685">
          <a:extLst>
            <a:ext uri="{FF2B5EF4-FFF2-40B4-BE49-F238E27FC236}">
              <a16:creationId xmlns:a16="http://schemas.microsoft.com/office/drawing/2014/main" id="{EDA18C07-E55B-4DD1-9961-0EAEEE8D1C28}"/>
            </a:ext>
          </a:extLst>
        </xdr:cNvPr>
        <xdr:cNvCxnSpPr/>
      </xdr:nvCxnSpPr>
      <xdr:spPr>
        <a:xfrm flipV="1">
          <a:off x="19509104" y="13311378"/>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7" name="【消防施設】&#10;一人当たり面積最小値テキスト">
          <a:extLst>
            <a:ext uri="{FF2B5EF4-FFF2-40B4-BE49-F238E27FC236}">
              <a16:creationId xmlns:a16="http://schemas.microsoft.com/office/drawing/2014/main" id="{70311BE7-9F6A-425C-9A2C-561A2E724779}"/>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8" name="直線コネクタ 687">
          <a:extLst>
            <a:ext uri="{FF2B5EF4-FFF2-40B4-BE49-F238E27FC236}">
              <a16:creationId xmlns:a16="http://schemas.microsoft.com/office/drawing/2014/main" id="{1F088E5D-1102-4D16-8DA9-D982435DBCA1}"/>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89" name="【消防施設】&#10;一人当たり面積最大値テキスト">
          <a:extLst>
            <a:ext uri="{FF2B5EF4-FFF2-40B4-BE49-F238E27FC236}">
              <a16:creationId xmlns:a16="http://schemas.microsoft.com/office/drawing/2014/main" id="{20086E50-E1C2-4EFE-AE17-12F10E2222DC}"/>
            </a:ext>
          </a:extLst>
        </xdr:cNvPr>
        <xdr:cNvSpPr txBox="1"/>
      </xdr:nvSpPr>
      <xdr:spPr>
        <a:xfrm>
          <a:off x="19547840" y="130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90" name="直線コネクタ 689">
          <a:extLst>
            <a:ext uri="{FF2B5EF4-FFF2-40B4-BE49-F238E27FC236}">
              <a16:creationId xmlns:a16="http://schemas.microsoft.com/office/drawing/2014/main" id="{0C514F95-BD2D-46D1-907F-96A7638AE1CA}"/>
            </a:ext>
          </a:extLst>
        </xdr:cNvPr>
        <xdr:cNvCxnSpPr/>
      </xdr:nvCxnSpPr>
      <xdr:spPr>
        <a:xfrm>
          <a:off x="19443700" y="13311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91" name="【消防施設】&#10;一人当たり面積平均値テキスト">
          <a:extLst>
            <a:ext uri="{FF2B5EF4-FFF2-40B4-BE49-F238E27FC236}">
              <a16:creationId xmlns:a16="http://schemas.microsoft.com/office/drawing/2014/main" id="{5C084177-8250-4D24-A83E-EF86D3AF39D4}"/>
            </a:ext>
          </a:extLst>
        </xdr:cNvPr>
        <xdr:cNvSpPr txBox="1"/>
      </xdr:nvSpPr>
      <xdr:spPr>
        <a:xfrm>
          <a:off x="19547840" y="1408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92" name="フローチャート: 判断 691">
          <a:extLst>
            <a:ext uri="{FF2B5EF4-FFF2-40B4-BE49-F238E27FC236}">
              <a16:creationId xmlns:a16="http://schemas.microsoft.com/office/drawing/2014/main" id="{18F404E4-D8FF-461F-A336-29AA979DD765}"/>
            </a:ext>
          </a:extLst>
        </xdr:cNvPr>
        <xdr:cNvSpPr/>
      </xdr:nvSpPr>
      <xdr:spPr>
        <a:xfrm>
          <a:off x="194589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93" name="フローチャート: 判断 692">
          <a:extLst>
            <a:ext uri="{FF2B5EF4-FFF2-40B4-BE49-F238E27FC236}">
              <a16:creationId xmlns:a16="http://schemas.microsoft.com/office/drawing/2014/main" id="{49B48CD2-7C01-4D93-908A-B0BBDF8C6F3F}"/>
            </a:ext>
          </a:extLst>
        </xdr:cNvPr>
        <xdr:cNvSpPr/>
      </xdr:nvSpPr>
      <xdr:spPr>
        <a:xfrm>
          <a:off x="1873504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94" name="フローチャート: 判断 693">
          <a:extLst>
            <a:ext uri="{FF2B5EF4-FFF2-40B4-BE49-F238E27FC236}">
              <a16:creationId xmlns:a16="http://schemas.microsoft.com/office/drawing/2014/main" id="{67DF5AEC-511E-46BA-A9D2-FDD619F315F1}"/>
            </a:ext>
          </a:extLst>
        </xdr:cNvPr>
        <xdr:cNvSpPr/>
      </xdr:nvSpPr>
      <xdr:spPr>
        <a:xfrm>
          <a:off x="1793748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95" name="フローチャート: 判断 694">
          <a:extLst>
            <a:ext uri="{FF2B5EF4-FFF2-40B4-BE49-F238E27FC236}">
              <a16:creationId xmlns:a16="http://schemas.microsoft.com/office/drawing/2014/main" id="{750A9873-8752-4027-9292-955746702927}"/>
            </a:ext>
          </a:extLst>
        </xdr:cNvPr>
        <xdr:cNvSpPr/>
      </xdr:nvSpPr>
      <xdr:spPr>
        <a:xfrm>
          <a:off x="171627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96" name="フローチャート: 判断 695">
          <a:extLst>
            <a:ext uri="{FF2B5EF4-FFF2-40B4-BE49-F238E27FC236}">
              <a16:creationId xmlns:a16="http://schemas.microsoft.com/office/drawing/2014/main" id="{EB16D79A-0EBC-4EB5-971D-50C04A9FA8C5}"/>
            </a:ext>
          </a:extLst>
        </xdr:cNvPr>
        <xdr:cNvSpPr/>
      </xdr:nvSpPr>
      <xdr:spPr>
        <a:xfrm>
          <a:off x="1638808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5DC3E283-CD98-451A-B270-826D4742012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42819D6F-261C-420D-ACA5-52BEAEF26F8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3B9F2658-8AC8-458A-B3C8-9041D67C945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DAC25861-9417-46B7-8024-2F0A15C37B5B}"/>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45358735-C72E-403A-89B4-87C4BF99D46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02" name="楕円 701">
          <a:extLst>
            <a:ext uri="{FF2B5EF4-FFF2-40B4-BE49-F238E27FC236}">
              <a16:creationId xmlns:a16="http://schemas.microsoft.com/office/drawing/2014/main" id="{FB57E7EC-DEFB-4153-9BFD-F4785EF414F1}"/>
            </a:ext>
          </a:extLst>
        </xdr:cNvPr>
        <xdr:cNvSpPr/>
      </xdr:nvSpPr>
      <xdr:spPr>
        <a:xfrm>
          <a:off x="1945894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37609</xdr:rowOff>
    </xdr:from>
    <xdr:ext cx="469744" cy="259045"/>
    <xdr:sp macro="" textlink="">
      <xdr:nvSpPr>
        <xdr:cNvPr id="703" name="【消防施設】&#10;一人当たり面積該当値テキスト">
          <a:extLst>
            <a:ext uri="{FF2B5EF4-FFF2-40B4-BE49-F238E27FC236}">
              <a16:creationId xmlns:a16="http://schemas.microsoft.com/office/drawing/2014/main" id="{AF082D08-0A91-423E-84EA-F053F852853A}"/>
            </a:ext>
          </a:extLst>
        </xdr:cNvPr>
        <xdr:cNvSpPr txBox="1"/>
      </xdr:nvSpPr>
      <xdr:spPr>
        <a:xfrm>
          <a:off x="19547840" y="139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704" name="楕円 703">
          <a:extLst>
            <a:ext uri="{FF2B5EF4-FFF2-40B4-BE49-F238E27FC236}">
              <a16:creationId xmlns:a16="http://schemas.microsoft.com/office/drawing/2014/main" id="{E5B41CB3-0712-42F7-9B91-082B07F89848}"/>
            </a:ext>
          </a:extLst>
        </xdr:cNvPr>
        <xdr:cNvSpPr/>
      </xdr:nvSpPr>
      <xdr:spPr>
        <a:xfrm>
          <a:off x="18735040" y="14087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65532</xdr:rowOff>
    </xdr:to>
    <xdr:cxnSp macro="">
      <xdr:nvCxnSpPr>
        <xdr:cNvPr id="705" name="直線コネクタ 704">
          <a:extLst>
            <a:ext uri="{FF2B5EF4-FFF2-40B4-BE49-F238E27FC236}">
              <a16:creationId xmlns:a16="http://schemas.microsoft.com/office/drawing/2014/main" id="{43B5931F-5328-4FD6-923D-96AD60BEA2A8}"/>
            </a:ext>
          </a:extLst>
        </xdr:cNvPr>
        <xdr:cNvCxnSpPr/>
      </xdr:nvCxnSpPr>
      <xdr:spPr>
        <a:xfrm>
          <a:off x="18778220" y="14138147"/>
          <a:ext cx="7315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706" name="楕円 705">
          <a:extLst>
            <a:ext uri="{FF2B5EF4-FFF2-40B4-BE49-F238E27FC236}">
              <a16:creationId xmlns:a16="http://schemas.microsoft.com/office/drawing/2014/main" id="{717B5FFE-3EE0-4494-884C-EB964A6B45C6}"/>
            </a:ext>
          </a:extLst>
        </xdr:cNvPr>
        <xdr:cNvSpPr/>
      </xdr:nvSpPr>
      <xdr:spPr>
        <a:xfrm>
          <a:off x="17937480" y="140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56387</xdr:rowOff>
    </xdr:to>
    <xdr:cxnSp macro="">
      <xdr:nvCxnSpPr>
        <xdr:cNvPr id="707" name="直線コネクタ 706">
          <a:extLst>
            <a:ext uri="{FF2B5EF4-FFF2-40B4-BE49-F238E27FC236}">
              <a16:creationId xmlns:a16="http://schemas.microsoft.com/office/drawing/2014/main" id="{048F9676-06A8-4310-9D4E-8BA2FFB80A50}"/>
            </a:ext>
          </a:extLst>
        </xdr:cNvPr>
        <xdr:cNvCxnSpPr/>
      </xdr:nvCxnSpPr>
      <xdr:spPr>
        <a:xfrm>
          <a:off x="17988280" y="1413814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708" name="楕円 707">
          <a:extLst>
            <a:ext uri="{FF2B5EF4-FFF2-40B4-BE49-F238E27FC236}">
              <a16:creationId xmlns:a16="http://schemas.microsoft.com/office/drawing/2014/main" id="{58934268-5325-4625-B169-70FAA03630FD}"/>
            </a:ext>
          </a:extLst>
        </xdr:cNvPr>
        <xdr:cNvSpPr/>
      </xdr:nvSpPr>
      <xdr:spPr>
        <a:xfrm>
          <a:off x="17162780" y="140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56387</xdr:rowOff>
    </xdr:to>
    <xdr:cxnSp macro="">
      <xdr:nvCxnSpPr>
        <xdr:cNvPr id="709" name="直線コネクタ 708">
          <a:extLst>
            <a:ext uri="{FF2B5EF4-FFF2-40B4-BE49-F238E27FC236}">
              <a16:creationId xmlns:a16="http://schemas.microsoft.com/office/drawing/2014/main" id="{35E3D81F-FCC0-4256-8478-F61661289530}"/>
            </a:ext>
          </a:extLst>
        </xdr:cNvPr>
        <xdr:cNvCxnSpPr/>
      </xdr:nvCxnSpPr>
      <xdr:spPr>
        <a:xfrm>
          <a:off x="17213580" y="1413814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0" name="楕円 709">
          <a:extLst>
            <a:ext uri="{FF2B5EF4-FFF2-40B4-BE49-F238E27FC236}">
              <a16:creationId xmlns:a16="http://schemas.microsoft.com/office/drawing/2014/main" id="{F553C44F-DCBA-40BB-B440-7DBE24959B7A}"/>
            </a:ext>
          </a:extLst>
        </xdr:cNvPr>
        <xdr:cNvSpPr/>
      </xdr:nvSpPr>
      <xdr:spPr>
        <a:xfrm>
          <a:off x="16388080" y="14087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711" name="直線コネクタ 710">
          <a:extLst>
            <a:ext uri="{FF2B5EF4-FFF2-40B4-BE49-F238E27FC236}">
              <a16:creationId xmlns:a16="http://schemas.microsoft.com/office/drawing/2014/main" id="{D5559116-0FFE-4B1D-B0F0-4217295911FE}"/>
            </a:ext>
          </a:extLst>
        </xdr:cNvPr>
        <xdr:cNvCxnSpPr/>
      </xdr:nvCxnSpPr>
      <xdr:spPr>
        <a:xfrm>
          <a:off x="16431260" y="1413814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12" name="n_1aveValue【消防施設】&#10;一人当たり面積">
          <a:extLst>
            <a:ext uri="{FF2B5EF4-FFF2-40B4-BE49-F238E27FC236}">
              <a16:creationId xmlns:a16="http://schemas.microsoft.com/office/drawing/2014/main" id="{39A1A901-F4BC-42EB-A876-2339A9F9A5FB}"/>
            </a:ext>
          </a:extLst>
        </xdr:cNvPr>
        <xdr:cNvSpPr txBox="1"/>
      </xdr:nvSpPr>
      <xdr:spPr>
        <a:xfrm>
          <a:off x="185611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13" name="n_2aveValue【消防施設】&#10;一人当たり面積">
          <a:extLst>
            <a:ext uri="{FF2B5EF4-FFF2-40B4-BE49-F238E27FC236}">
              <a16:creationId xmlns:a16="http://schemas.microsoft.com/office/drawing/2014/main" id="{81022C54-D3BB-4491-8EC3-ABA201D9D8B6}"/>
            </a:ext>
          </a:extLst>
        </xdr:cNvPr>
        <xdr:cNvSpPr txBox="1"/>
      </xdr:nvSpPr>
      <xdr:spPr>
        <a:xfrm>
          <a:off x="1777626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14" name="n_3aveValue【消防施設】&#10;一人当たり面積">
          <a:extLst>
            <a:ext uri="{FF2B5EF4-FFF2-40B4-BE49-F238E27FC236}">
              <a16:creationId xmlns:a16="http://schemas.microsoft.com/office/drawing/2014/main" id="{151B6B73-EA49-4EEB-A634-2240B8DB9828}"/>
            </a:ext>
          </a:extLst>
        </xdr:cNvPr>
        <xdr:cNvSpPr txBox="1"/>
      </xdr:nvSpPr>
      <xdr:spPr>
        <a:xfrm>
          <a:off x="170015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15" name="n_4aveValue【消防施設】&#10;一人当たり面積">
          <a:extLst>
            <a:ext uri="{FF2B5EF4-FFF2-40B4-BE49-F238E27FC236}">
              <a16:creationId xmlns:a16="http://schemas.microsoft.com/office/drawing/2014/main" id="{C8FE7A64-21D4-44B3-8EF2-0FA305CD99D2}"/>
            </a:ext>
          </a:extLst>
        </xdr:cNvPr>
        <xdr:cNvSpPr txBox="1"/>
      </xdr:nvSpPr>
      <xdr:spPr>
        <a:xfrm>
          <a:off x="16226867"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716" name="n_1mainValue【消防施設】&#10;一人当たり面積">
          <a:extLst>
            <a:ext uri="{FF2B5EF4-FFF2-40B4-BE49-F238E27FC236}">
              <a16:creationId xmlns:a16="http://schemas.microsoft.com/office/drawing/2014/main" id="{FFF0BC8B-9C9A-4DA5-ACDD-0887C23DFDA3}"/>
            </a:ext>
          </a:extLst>
        </xdr:cNvPr>
        <xdr:cNvSpPr txBox="1"/>
      </xdr:nvSpPr>
      <xdr:spPr>
        <a:xfrm>
          <a:off x="18561127" y="138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17" name="n_2mainValue【消防施設】&#10;一人当たり面積">
          <a:extLst>
            <a:ext uri="{FF2B5EF4-FFF2-40B4-BE49-F238E27FC236}">
              <a16:creationId xmlns:a16="http://schemas.microsoft.com/office/drawing/2014/main" id="{E4ED8F1F-B83D-4C0A-B6A7-514A9B4A3AAD}"/>
            </a:ext>
          </a:extLst>
        </xdr:cNvPr>
        <xdr:cNvSpPr txBox="1"/>
      </xdr:nvSpPr>
      <xdr:spPr>
        <a:xfrm>
          <a:off x="17776267" y="138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98314</xdr:rowOff>
    </xdr:from>
    <xdr:ext cx="469744" cy="259045"/>
    <xdr:sp macro="" textlink="">
      <xdr:nvSpPr>
        <xdr:cNvPr id="718" name="n_3mainValue【消防施設】&#10;一人当たり面積">
          <a:extLst>
            <a:ext uri="{FF2B5EF4-FFF2-40B4-BE49-F238E27FC236}">
              <a16:creationId xmlns:a16="http://schemas.microsoft.com/office/drawing/2014/main" id="{64233964-FD8A-4402-A91A-8B5AC697AD5C}"/>
            </a:ext>
          </a:extLst>
        </xdr:cNvPr>
        <xdr:cNvSpPr txBox="1"/>
      </xdr:nvSpPr>
      <xdr:spPr>
        <a:xfrm>
          <a:off x="17001567" y="141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19" name="n_4mainValue【消防施設】&#10;一人当たり面積">
          <a:extLst>
            <a:ext uri="{FF2B5EF4-FFF2-40B4-BE49-F238E27FC236}">
              <a16:creationId xmlns:a16="http://schemas.microsoft.com/office/drawing/2014/main" id="{3DEEDCBB-3281-41E0-AF8A-B5C1FC0877F1}"/>
            </a:ext>
          </a:extLst>
        </xdr:cNvPr>
        <xdr:cNvSpPr txBox="1"/>
      </xdr:nvSpPr>
      <xdr:spPr>
        <a:xfrm>
          <a:off x="16226867" y="138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5D78EBFF-5D9E-40C2-AC75-03A957B4851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DA82A166-165B-4E75-8065-7860DF4B27F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8B08E53-D23C-4BE7-8A42-E57D5D2BC59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361BA2AD-CF49-435E-A605-5DABAC97B68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6DD68A6A-B8BB-4F07-82E7-C3F57D07F1A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C865526B-6F50-4997-9EE1-9EFAD1AE591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16E8AF52-EAEF-44F3-BEF1-B08D34BCD2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F5215F8B-9151-400B-91DF-3456C831C33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F10AA7F2-6447-444F-A4D1-F13F86477F01}"/>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30818305-FA03-4C51-B0F7-0C162CEEB31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a:extLst>
            <a:ext uri="{FF2B5EF4-FFF2-40B4-BE49-F238E27FC236}">
              <a16:creationId xmlns:a16="http://schemas.microsoft.com/office/drawing/2014/main" id="{BB341E1A-68F4-4C2F-8D2F-37854F3D210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a:extLst>
            <a:ext uri="{FF2B5EF4-FFF2-40B4-BE49-F238E27FC236}">
              <a16:creationId xmlns:a16="http://schemas.microsoft.com/office/drawing/2014/main" id="{47EBE40F-5F2B-4845-9B69-9142988FE11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a:extLst>
            <a:ext uri="{FF2B5EF4-FFF2-40B4-BE49-F238E27FC236}">
              <a16:creationId xmlns:a16="http://schemas.microsoft.com/office/drawing/2014/main" id="{75000377-F8F6-42D9-9DE2-4B7332BEB64F}"/>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a:extLst>
            <a:ext uri="{FF2B5EF4-FFF2-40B4-BE49-F238E27FC236}">
              <a16:creationId xmlns:a16="http://schemas.microsoft.com/office/drawing/2014/main" id="{CF1BB2DA-0AA8-4703-A5D9-FCF2F4863B3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a:extLst>
            <a:ext uri="{FF2B5EF4-FFF2-40B4-BE49-F238E27FC236}">
              <a16:creationId xmlns:a16="http://schemas.microsoft.com/office/drawing/2014/main" id="{5FFB3E08-3E46-4B56-956D-4B94A7F6FDA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a:extLst>
            <a:ext uri="{FF2B5EF4-FFF2-40B4-BE49-F238E27FC236}">
              <a16:creationId xmlns:a16="http://schemas.microsoft.com/office/drawing/2014/main" id="{6094A2A8-9588-41D3-8552-635BFDE08F2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a:extLst>
            <a:ext uri="{FF2B5EF4-FFF2-40B4-BE49-F238E27FC236}">
              <a16:creationId xmlns:a16="http://schemas.microsoft.com/office/drawing/2014/main" id="{F5D55661-EE99-4C9C-9365-DE731F70C153}"/>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a:extLst>
            <a:ext uri="{FF2B5EF4-FFF2-40B4-BE49-F238E27FC236}">
              <a16:creationId xmlns:a16="http://schemas.microsoft.com/office/drawing/2014/main" id="{56ABE23F-57B1-4EF9-9D83-2652B049AFFD}"/>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a:extLst>
            <a:ext uri="{FF2B5EF4-FFF2-40B4-BE49-F238E27FC236}">
              <a16:creationId xmlns:a16="http://schemas.microsoft.com/office/drawing/2014/main" id="{7091E521-CB57-42D2-9368-1709D05BB32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a:extLst>
            <a:ext uri="{FF2B5EF4-FFF2-40B4-BE49-F238E27FC236}">
              <a16:creationId xmlns:a16="http://schemas.microsoft.com/office/drawing/2014/main" id="{3094F976-0775-4B16-918F-23ED091790E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a:extLst>
            <a:ext uri="{FF2B5EF4-FFF2-40B4-BE49-F238E27FC236}">
              <a16:creationId xmlns:a16="http://schemas.microsoft.com/office/drawing/2014/main" id="{F97089DC-1031-45E7-99F1-E7EEDC092763}"/>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a:extLst>
            <a:ext uri="{FF2B5EF4-FFF2-40B4-BE49-F238E27FC236}">
              <a16:creationId xmlns:a16="http://schemas.microsoft.com/office/drawing/2014/main" id="{337BB83D-5AB9-4275-81E1-DD34D4385B4B}"/>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a:extLst>
            <a:ext uri="{FF2B5EF4-FFF2-40B4-BE49-F238E27FC236}">
              <a16:creationId xmlns:a16="http://schemas.microsoft.com/office/drawing/2014/main" id="{BFC620C0-FE40-46BC-B94E-A1B7B43E5C5E}"/>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a:extLst>
            <a:ext uri="{FF2B5EF4-FFF2-40B4-BE49-F238E27FC236}">
              <a16:creationId xmlns:a16="http://schemas.microsoft.com/office/drawing/2014/main" id="{BB46C7E0-7BE4-4CCA-AFA8-93782A63AACF}"/>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a:extLst>
            <a:ext uri="{FF2B5EF4-FFF2-40B4-BE49-F238E27FC236}">
              <a16:creationId xmlns:a16="http://schemas.microsoft.com/office/drawing/2014/main" id="{67893274-669C-457A-A93F-298F64F956A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45" name="直線コネクタ 744">
          <a:extLst>
            <a:ext uri="{FF2B5EF4-FFF2-40B4-BE49-F238E27FC236}">
              <a16:creationId xmlns:a16="http://schemas.microsoft.com/office/drawing/2014/main" id="{FB8AE6C4-4F47-449A-A860-EA561198F218}"/>
            </a:ext>
          </a:extLst>
        </xdr:cNvPr>
        <xdr:cNvCxnSpPr/>
      </xdr:nvCxnSpPr>
      <xdr:spPr>
        <a:xfrm flipV="1">
          <a:off x="14375764" y="16741140"/>
          <a:ext cx="0" cy="156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6" name="【庁舎】&#10;有形固定資産減価償却率最小値テキスト">
          <a:extLst>
            <a:ext uri="{FF2B5EF4-FFF2-40B4-BE49-F238E27FC236}">
              <a16:creationId xmlns:a16="http://schemas.microsoft.com/office/drawing/2014/main" id="{20D54136-7C87-40AF-B9D7-C28FCC8B03A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7" name="直線コネクタ 746">
          <a:extLst>
            <a:ext uri="{FF2B5EF4-FFF2-40B4-BE49-F238E27FC236}">
              <a16:creationId xmlns:a16="http://schemas.microsoft.com/office/drawing/2014/main" id="{60F4F174-C1FE-46CA-861A-F8D6EBC7A616}"/>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48" name="【庁舎】&#10;有形固定資産減価償却率最大値テキスト">
          <a:extLst>
            <a:ext uri="{FF2B5EF4-FFF2-40B4-BE49-F238E27FC236}">
              <a16:creationId xmlns:a16="http://schemas.microsoft.com/office/drawing/2014/main" id="{CC555C40-AB3D-4B51-AF4F-0A4CD4A4622A}"/>
            </a:ext>
          </a:extLst>
        </xdr:cNvPr>
        <xdr:cNvSpPr txBox="1"/>
      </xdr:nvSpPr>
      <xdr:spPr>
        <a:xfrm>
          <a:off x="14414500" y="16520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49" name="直線コネクタ 748">
          <a:extLst>
            <a:ext uri="{FF2B5EF4-FFF2-40B4-BE49-F238E27FC236}">
              <a16:creationId xmlns:a16="http://schemas.microsoft.com/office/drawing/2014/main" id="{F973792F-DA7E-4E55-913C-F1CF0E61656E}"/>
            </a:ext>
          </a:extLst>
        </xdr:cNvPr>
        <xdr:cNvCxnSpPr/>
      </xdr:nvCxnSpPr>
      <xdr:spPr>
        <a:xfrm>
          <a:off x="1428750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50" name="【庁舎】&#10;有形固定資産減価償却率平均値テキスト">
          <a:extLst>
            <a:ext uri="{FF2B5EF4-FFF2-40B4-BE49-F238E27FC236}">
              <a16:creationId xmlns:a16="http://schemas.microsoft.com/office/drawing/2014/main" id="{CBA486CA-FB3A-45D1-8C44-88DA0911CD32}"/>
            </a:ext>
          </a:extLst>
        </xdr:cNvPr>
        <xdr:cNvSpPr txBox="1"/>
      </xdr:nvSpPr>
      <xdr:spPr>
        <a:xfrm>
          <a:off x="14414500" y="17424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1" name="フローチャート: 判断 750">
          <a:extLst>
            <a:ext uri="{FF2B5EF4-FFF2-40B4-BE49-F238E27FC236}">
              <a16:creationId xmlns:a16="http://schemas.microsoft.com/office/drawing/2014/main" id="{0493874F-CA9F-4316-8F9F-E41BD4FB9656}"/>
            </a:ext>
          </a:extLst>
        </xdr:cNvPr>
        <xdr:cNvSpPr/>
      </xdr:nvSpPr>
      <xdr:spPr>
        <a:xfrm>
          <a:off x="14325600" y="175693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52" name="フローチャート: 判断 751">
          <a:extLst>
            <a:ext uri="{FF2B5EF4-FFF2-40B4-BE49-F238E27FC236}">
              <a16:creationId xmlns:a16="http://schemas.microsoft.com/office/drawing/2014/main" id="{E936F538-4682-4176-8DEE-15AFB7ACCF11}"/>
            </a:ext>
          </a:extLst>
        </xdr:cNvPr>
        <xdr:cNvSpPr/>
      </xdr:nvSpPr>
      <xdr:spPr>
        <a:xfrm>
          <a:off x="135788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53" name="フローチャート: 判断 752">
          <a:extLst>
            <a:ext uri="{FF2B5EF4-FFF2-40B4-BE49-F238E27FC236}">
              <a16:creationId xmlns:a16="http://schemas.microsoft.com/office/drawing/2014/main" id="{307374EA-B9AB-435F-BC4D-C035CB543196}"/>
            </a:ext>
          </a:extLst>
        </xdr:cNvPr>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54" name="フローチャート: 判断 753">
          <a:extLst>
            <a:ext uri="{FF2B5EF4-FFF2-40B4-BE49-F238E27FC236}">
              <a16:creationId xmlns:a16="http://schemas.microsoft.com/office/drawing/2014/main" id="{F976A71F-91C7-463A-88C0-3AD61247B312}"/>
            </a:ext>
          </a:extLst>
        </xdr:cNvPr>
        <xdr:cNvSpPr/>
      </xdr:nvSpPr>
      <xdr:spPr>
        <a:xfrm>
          <a:off x="12029440" y="17476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55" name="フローチャート: 判断 754">
          <a:extLst>
            <a:ext uri="{FF2B5EF4-FFF2-40B4-BE49-F238E27FC236}">
              <a16:creationId xmlns:a16="http://schemas.microsoft.com/office/drawing/2014/main" id="{252E7DE7-F36D-41B9-8BDF-F1C5830222F4}"/>
            </a:ext>
          </a:extLst>
        </xdr:cNvPr>
        <xdr:cNvSpPr/>
      </xdr:nvSpPr>
      <xdr:spPr>
        <a:xfrm>
          <a:off x="11231880" y="1746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B8308B9B-2F7A-4650-BBA3-421CF9E8219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8A4B45AB-E2A7-4C16-B55C-28959FAB5D8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F5C9B942-2855-4C69-A9A7-92F499B557C4}"/>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9ED5ADC8-F282-4CF4-A6CF-EEEAC057279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3027FDF5-C825-45F4-9628-06202DD2E78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164193</xdr:rowOff>
    </xdr:from>
    <xdr:to>
      <xdr:col>85</xdr:col>
      <xdr:colOff>177800</xdr:colOff>
      <xdr:row>106</xdr:row>
      <xdr:rowOff>94343</xdr:rowOff>
    </xdr:to>
    <xdr:sp macro="" textlink="">
      <xdr:nvSpPr>
        <xdr:cNvPr id="761" name="楕円 760">
          <a:extLst>
            <a:ext uri="{FF2B5EF4-FFF2-40B4-BE49-F238E27FC236}">
              <a16:creationId xmlns:a16="http://schemas.microsoft.com/office/drawing/2014/main" id="{FE02A10E-6ADC-41A5-AD80-2F69AD478297}"/>
            </a:ext>
          </a:extLst>
        </xdr:cNvPr>
        <xdr:cNvSpPr/>
      </xdr:nvSpPr>
      <xdr:spPr>
        <a:xfrm>
          <a:off x="14325600" y="1776639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142620</xdr:rowOff>
    </xdr:from>
    <xdr:ext cx="405111" cy="259045"/>
    <xdr:sp macro="" textlink="">
      <xdr:nvSpPr>
        <xdr:cNvPr id="762" name="【庁舎】&#10;有形固定資産減価償却率該当値テキスト">
          <a:extLst>
            <a:ext uri="{FF2B5EF4-FFF2-40B4-BE49-F238E27FC236}">
              <a16:creationId xmlns:a16="http://schemas.microsoft.com/office/drawing/2014/main" id="{D0C16CF5-845B-45A7-BFAA-401A3C5C694B}"/>
            </a:ext>
          </a:extLst>
        </xdr:cNvPr>
        <xdr:cNvSpPr txBox="1"/>
      </xdr:nvSpPr>
      <xdr:spPr>
        <a:xfrm>
          <a:off x="14414500"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763" name="楕円 762">
          <a:extLst>
            <a:ext uri="{FF2B5EF4-FFF2-40B4-BE49-F238E27FC236}">
              <a16:creationId xmlns:a16="http://schemas.microsoft.com/office/drawing/2014/main" id="{7EB60C49-FC22-46A0-9854-1971283BA829}"/>
            </a:ext>
          </a:extLst>
        </xdr:cNvPr>
        <xdr:cNvSpPr/>
      </xdr:nvSpPr>
      <xdr:spPr>
        <a:xfrm>
          <a:off x="13578840" y="17733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43543</xdr:rowOff>
    </xdr:to>
    <xdr:cxnSp macro="">
      <xdr:nvCxnSpPr>
        <xdr:cNvPr id="764" name="直線コネクタ 763">
          <a:extLst>
            <a:ext uri="{FF2B5EF4-FFF2-40B4-BE49-F238E27FC236}">
              <a16:creationId xmlns:a16="http://schemas.microsoft.com/office/drawing/2014/main" id="{19E92604-2F1F-4D69-888B-B77985AC78A0}"/>
            </a:ext>
          </a:extLst>
        </xdr:cNvPr>
        <xdr:cNvCxnSpPr/>
      </xdr:nvCxnSpPr>
      <xdr:spPr>
        <a:xfrm>
          <a:off x="13629640" y="17780726"/>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765" name="楕円 764">
          <a:extLst>
            <a:ext uri="{FF2B5EF4-FFF2-40B4-BE49-F238E27FC236}">
              <a16:creationId xmlns:a16="http://schemas.microsoft.com/office/drawing/2014/main" id="{4404E7D0-0100-444C-82C8-514E7340B458}"/>
            </a:ext>
          </a:extLst>
        </xdr:cNvPr>
        <xdr:cNvSpPr/>
      </xdr:nvSpPr>
      <xdr:spPr>
        <a:xfrm>
          <a:off x="12804140" y="17701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106</xdr:row>
      <xdr:rowOff>10886</xdr:rowOff>
    </xdr:to>
    <xdr:cxnSp macro="">
      <xdr:nvCxnSpPr>
        <xdr:cNvPr id="766" name="直線コネクタ 765">
          <a:extLst>
            <a:ext uri="{FF2B5EF4-FFF2-40B4-BE49-F238E27FC236}">
              <a16:creationId xmlns:a16="http://schemas.microsoft.com/office/drawing/2014/main" id="{BF577E4C-7D11-4731-BFC1-68DCE9B8C9DC}"/>
            </a:ext>
          </a:extLst>
        </xdr:cNvPr>
        <xdr:cNvCxnSpPr/>
      </xdr:nvCxnSpPr>
      <xdr:spPr>
        <a:xfrm>
          <a:off x="12854940" y="17751879"/>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767" name="楕円 766">
          <a:extLst>
            <a:ext uri="{FF2B5EF4-FFF2-40B4-BE49-F238E27FC236}">
              <a16:creationId xmlns:a16="http://schemas.microsoft.com/office/drawing/2014/main" id="{B4BF9A30-64C8-4915-99AB-59FA35237065}"/>
            </a:ext>
          </a:extLst>
        </xdr:cNvPr>
        <xdr:cNvSpPr/>
      </xdr:nvSpPr>
      <xdr:spPr>
        <a:xfrm>
          <a:off x="12029440" y="17668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149679</xdr:rowOff>
    </xdr:to>
    <xdr:cxnSp macro="">
      <xdr:nvCxnSpPr>
        <xdr:cNvPr id="768" name="直線コネクタ 767">
          <a:extLst>
            <a:ext uri="{FF2B5EF4-FFF2-40B4-BE49-F238E27FC236}">
              <a16:creationId xmlns:a16="http://schemas.microsoft.com/office/drawing/2014/main" id="{F4918EE6-A40B-4122-AE16-EE892E04F11A}"/>
            </a:ext>
          </a:extLst>
        </xdr:cNvPr>
        <xdr:cNvCxnSpPr/>
      </xdr:nvCxnSpPr>
      <xdr:spPr>
        <a:xfrm>
          <a:off x="12072620" y="17719221"/>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769" name="楕円 768">
          <a:extLst>
            <a:ext uri="{FF2B5EF4-FFF2-40B4-BE49-F238E27FC236}">
              <a16:creationId xmlns:a16="http://schemas.microsoft.com/office/drawing/2014/main" id="{61792CB5-C717-4BE0-BD95-C9D4B601BE9E}"/>
            </a:ext>
          </a:extLst>
        </xdr:cNvPr>
        <xdr:cNvSpPr/>
      </xdr:nvSpPr>
      <xdr:spPr>
        <a:xfrm>
          <a:off x="1123188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84364</xdr:rowOff>
    </xdr:from>
    <xdr:to>
      <xdr:col>71</xdr:col>
      <xdr:colOff>177800</xdr:colOff>
      <xdr:row>105</xdr:row>
      <xdr:rowOff>117021</xdr:rowOff>
    </xdr:to>
    <xdr:cxnSp macro="">
      <xdr:nvCxnSpPr>
        <xdr:cNvPr id="770" name="直線コネクタ 769">
          <a:extLst>
            <a:ext uri="{FF2B5EF4-FFF2-40B4-BE49-F238E27FC236}">
              <a16:creationId xmlns:a16="http://schemas.microsoft.com/office/drawing/2014/main" id="{617A9A64-1241-45D1-BCE9-92AE00C3BBDC}"/>
            </a:ext>
          </a:extLst>
        </xdr:cNvPr>
        <xdr:cNvCxnSpPr/>
      </xdr:nvCxnSpPr>
      <xdr:spPr>
        <a:xfrm>
          <a:off x="11282680" y="17686564"/>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71" name="n_1aveValue【庁舎】&#10;有形固定資産減価償却率">
          <a:extLst>
            <a:ext uri="{FF2B5EF4-FFF2-40B4-BE49-F238E27FC236}">
              <a16:creationId xmlns:a16="http://schemas.microsoft.com/office/drawing/2014/main" id="{D024DDD5-B5F4-4B32-B4E6-E8EDE7B018EC}"/>
            </a:ext>
          </a:extLst>
        </xdr:cNvPr>
        <xdr:cNvSpPr txBox="1"/>
      </xdr:nvSpPr>
      <xdr:spPr>
        <a:xfrm>
          <a:off x="13437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72" name="n_2aveValue【庁舎】&#10;有形固定資産減価償却率">
          <a:extLst>
            <a:ext uri="{FF2B5EF4-FFF2-40B4-BE49-F238E27FC236}">
              <a16:creationId xmlns:a16="http://schemas.microsoft.com/office/drawing/2014/main" id="{AE51F2BF-AF57-41DC-B9F0-AC169C0100EE}"/>
            </a:ext>
          </a:extLst>
        </xdr:cNvPr>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73" name="n_3aveValue【庁舎】&#10;有形固定資産減価償却率">
          <a:extLst>
            <a:ext uri="{FF2B5EF4-FFF2-40B4-BE49-F238E27FC236}">
              <a16:creationId xmlns:a16="http://schemas.microsoft.com/office/drawing/2014/main" id="{BB0AF5F7-5900-4BC7-B705-A408D96DF8FE}"/>
            </a:ext>
          </a:extLst>
        </xdr:cNvPr>
        <xdr:cNvSpPr txBox="1"/>
      </xdr:nvSpPr>
      <xdr:spPr>
        <a:xfrm>
          <a:off x="119005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74" name="n_4aveValue【庁舎】&#10;有形固定資産減価償却率">
          <a:extLst>
            <a:ext uri="{FF2B5EF4-FFF2-40B4-BE49-F238E27FC236}">
              <a16:creationId xmlns:a16="http://schemas.microsoft.com/office/drawing/2014/main" id="{85C63604-BE37-44BD-9DDA-7ED182BB32BD}"/>
            </a:ext>
          </a:extLst>
        </xdr:cNvPr>
        <xdr:cNvSpPr txBox="1"/>
      </xdr:nvSpPr>
      <xdr:spPr>
        <a:xfrm>
          <a:off x="1110298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775" name="n_1mainValue【庁舎】&#10;有形固定資産減価償却率">
          <a:extLst>
            <a:ext uri="{FF2B5EF4-FFF2-40B4-BE49-F238E27FC236}">
              <a16:creationId xmlns:a16="http://schemas.microsoft.com/office/drawing/2014/main" id="{75A1DDA2-6992-4DF3-8B6A-83A5FD2166EB}"/>
            </a:ext>
          </a:extLst>
        </xdr:cNvPr>
        <xdr:cNvSpPr txBox="1"/>
      </xdr:nvSpPr>
      <xdr:spPr>
        <a:xfrm>
          <a:off x="13437244" y="178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776" name="n_2mainValue【庁舎】&#10;有形固定資産減価償却率">
          <a:extLst>
            <a:ext uri="{FF2B5EF4-FFF2-40B4-BE49-F238E27FC236}">
              <a16:creationId xmlns:a16="http://schemas.microsoft.com/office/drawing/2014/main" id="{4F5E85C1-5677-4295-8AE7-0BC72C86A9B6}"/>
            </a:ext>
          </a:extLst>
        </xdr:cNvPr>
        <xdr:cNvSpPr txBox="1"/>
      </xdr:nvSpPr>
      <xdr:spPr>
        <a:xfrm>
          <a:off x="12675244" y="17789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158948</xdr:rowOff>
    </xdr:from>
    <xdr:ext cx="405111" cy="259045"/>
    <xdr:sp macro="" textlink="">
      <xdr:nvSpPr>
        <xdr:cNvPr id="777" name="n_3mainValue【庁舎】&#10;有形固定資産減価償却率">
          <a:extLst>
            <a:ext uri="{FF2B5EF4-FFF2-40B4-BE49-F238E27FC236}">
              <a16:creationId xmlns:a16="http://schemas.microsoft.com/office/drawing/2014/main" id="{99117088-0238-4C49-9747-CD5FB602C95D}"/>
            </a:ext>
          </a:extLst>
        </xdr:cNvPr>
        <xdr:cNvSpPr txBox="1"/>
      </xdr:nvSpPr>
      <xdr:spPr>
        <a:xfrm>
          <a:off x="119005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126291</xdr:rowOff>
    </xdr:from>
    <xdr:ext cx="405111" cy="259045"/>
    <xdr:sp macro="" textlink="">
      <xdr:nvSpPr>
        <xdr:cNvPr id="778" name="n_4mainValue【庁舎】&#10;有形固定資産減価償却率">
          <a:extLst>
            <a:ext uri="{FF2B5EF4-FFF2-40B4-BE49-F238E27FC236}">
              <a16:creationId xmlns:a16="http://schemas.microsoft.com/office/drawing/2014/main" id="{FDD8716D-D2AE-4B84-B580-D342F91D6972}"/>
            </a:ext>
          </a:extLst>
        </xdr:cNvPr>
        <xdr:cNvSpPr txBox="1"/>
      </xdr:nvSpPr>
      <xdr:spPr>
        <a:xfrm>
          <a:off x="1110298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9" name="正方形/長方形 778">
          <a:extLst>
            <a:ext uri="{FF2B5EF4-FFF2-40B4-BE49-F238E27FC236}">
              <a16:creationId xmlns:a16="http://schemas.microsoft.com/office/drawing/2014/main" id="{E2058A27-073C-42A4-8D6D-E51ED815EB9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0" name="正方形/長方形 779">
          <a:extLst>
            <a:ext uri="{FF2B5EF4-FFF2-40B4-BE49-F238E27FC236}">
              <a16:creationId xmlns:a16="http://schemas.microsoft.com/office/drawing/2014/main" id="{8C8F3727-7F0A-4E6E-BB89-EFEC8BA41C4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1" name="正方形/長方形 780">
          <a:extLst>
            <a:ext uri="{FF2B5EF4-FFF2-40B4-BE49-F238E27FC236}">
              <a16:creationId xmlns:a16="http://schemas.microsoft.com/office/drawing/2014/main" id="{E6089283-7284-4D08-8226-6DFD61090BC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2" name="正方形/長方形 781">
          <a:extLst>
            <a:ext uri="{FF2B5EF4-FFF2-40B4-BE49-F238E27FC236}">
              <a16:creationId xmlns:a16="http://schemas.microsoft.com/office/drawing/2014/main" id="{03C3A9AD-2DEF-4B2B-BE47-0AED0E06ACD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3" name="正方形/長方形 782">
          <a:extLst>
            <a:ext uri="{FF2B5EF4-FFF2-40B4-BE49-F238E27FC236}">
              <a16:creationId xmlns:a16="http://schemas.microsoft.com/office/drawing/2014/main" id="{E0D1D8E6-5445-4A4E-A32D-165D12DE826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4" name="正方形/長方形 783">
          <a:extLst>
            <a:ext uri="{FF2B5EF4-FFF2-40B4-BE49-F238E27FC236}">
              <a16:creationId xmlns:a16="http://schemas.microsoft.com/office/drawing/2014/main" id="{2A7D66C9-554E-44D3-A3E8-91AAFB4C3FC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5" name="正方形/長方形 784">
          <a:extLst>
            <a:ext uri="{FF2B5EF4-FFF2-40B4-BE49-F238E27FC236}">
              <a16:creationId xmlns:a16="http://schemas.microsoft.com/office/drawing/2014/main" id="{92712374-3B74-4FC8-A104-3D810118C1A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6" name="正方形/長方形 785">
          <a:extLst>
            <a:ext uri="{FF2B5EF4-FFF2-40B4-BE49-F238E27FC236}">
              <a16:creationId xmlns:a16="http://schemas.microsoft.com/office/drawing/2014/main" id="{04BC8138-2824-478F-9A5F-717247EEDC8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7" name="テキスト ボックス 786">
          <a:extLst>
            <a:ext uri="{FF2B5EF4-FFF2-40B4-BE49-F238E27FC236}">
              <a16:creationId xmlns:a16="http://schemas.microsoft.com/office/drawing/2014/main" id="{17D5DD22-B094-4C02-A8C3-F666CEBA75C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a:extLst>
            <a:ext uri="{FF2B5EF4-FFF2-40B4-BE49-F238E27FC236}">
              <a16:creationId xmlns:a16="http://schemas.microsoft.com/office/drawing/2014/main" id="{245B038D-E5DB-4CFE-9027-FFC84517363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9" name="直線コネクタ 788">
          <a:extLst>
            <a:ext uri="{FF2B5EF4-FFF2-40B4-BE49-F238E27FC236}">
              <a16:creationId xmlns:a16="http://schemas.microsoft.com/office/drawing/2014/main" id="{C9213116-603D-4682-8127-B18812BCAA2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0" name="テキスト ボックス 789">
          <a:extLst>
            <a:ext uri="{FF2B5EF4-FFF2-40B4-BE49-F238E27FC236}">
              <a16:creationId xmlns:a16="http://schemas.microsoft.com/office/drawing/2014/main" id="{94D68545-FC75-4CD5-8A58-A9F7BFCCCB6F}"/>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1" name="直線コネクタ 790">
          <a:extLst>
            <a:ext uri="{FF2B5EF4-FFF2-40B4-BE49-F238E27FC236}">
              <a16:creationId xmlns:a16="http://schemas.microsoft.com/office/drawing/2014/main" id="{5CCE09D2-1637-4463-963E-6419E18208F6}"/>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2" name="テキスト ボックス 791">
          <a:extLst>
            <a:ext uri="{FF2B5EF4-FFF2-40B4-BE49-F238E27FC236}">
              <a16:creationId xmlns:a16="http://schemas.microsoft.com/office/drawing/2014/main" id="{94A9F377-EC1C-4AF8-8C2F-13D447FB7E82}"/>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3" name="直線コネクタ 792">
          <a:extLst>
            <a:ext uri="{FF2B5EF4-FFF2-40B4-BE49-F238E27FC236}">
              <a16:creationId xmlns:a16="http://schemas.microsoft.com/office/drawing/2014/main" id="{94016A3D-9752-4C9F-8092-C7D8355E97EF}"/>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4" name="テキスト ボックス 793">
          <a:extLst>
            <a:ext uri="{FF2B5EF4-FFF2-40B4-BE49-F238E27FC236}">
              <a16:creationId xmlns:a16="http://schemas.microsoft.com/office/drawing/2014/main" id="{C9376C12-D044-4A5A-B0FD-5E999566CAB8}"/>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5" name="直線コネクタ 794">
          <a:extLst>
            <a:ext uri="{FF2B5EF4-FFF2-40B4-BE49-F238E27FC236}">
              <a16:creationId xmlns:a16="http://schemas.microsoft.com/office/drawing/2014/main" id="{809D58E9-1996-4AAE-BE10-20D287E827B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6" name="テキスト ボックス 795">
          <a:extLst>
            <a:ext uri="{FF2B5EF4-FFF2-40B4-BE49-F238E27FC236}">
              <a16:creationId xmlns:a16="http://schemas.microsoft.com/office/drawing/2014/main" id="{BF7C8713-558E-4947-9473-8B08854EDDCB}"/>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7" name="直線コネクタ 796">
          <a:extLst>
            <a:ext uri="{FF2B5EF4-FFF2-40B4-BE49-F238E27FC236}">
              <a16:creationId xmlns:a16="http://schemas.microsoft.com/office/drawing/2014/main" id="{2ABE7E32-BB1D-4ED5-932C-F5F2364EC074}"/>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8" name="テキスト ボックス 797">
          <a:extLst>
            <a:ext uri="{FF2B5EF4-FFF2-40B4-BE49-F238E27FC236}">
              <a16:creationId xmlns:a16="http://schemas.microsoft.com/office/drawing/2014/main" id="{509AA7F9-DEBE-4C15-A369-6A5EEB4806F5}"/>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52AA5364-28C0-4396-8CB4-D452ACB58A8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318B2989-AEE7-4AC8-BD26-EAF878AEC6DF}"/>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a:extLst>
            <a:ext uri="{FF2B5EF4-FFF2-40B4-BE49-F238E27FC236}">
              <a16:creationId xmlns:a16="http://schemas.microsoft.com/office/drawing/2014/main" id="{9A8EF583-3BE9-4AE9-9BC8-82526ADB569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02" name="直線コネクタ 801">
          <a:extLst>
            <a:ext uri="{FF2B5EF4-FFF2-40B4-BE49-F238E27FC236}">
              <a16:creationId xmlns:a16="http://schemas.microsoft.com/office/drawing/2014/main" id="{05331169-DB16-40C9-877C-4A6BC2C5374D}"/>
            </a:ext>
          </a:extLst>
        </xdr:cNvPr>
        <xdr:cNvCxnSpPr/>
      </xdr:nvCxnSpPr>
      <xdr:spPr>
        <a:xfrm flipV="1">
          <a:off x="19509104" y="167659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03" name="【庁舎】&#10;一人当たり面積最小値テキスト">
          <a:extLst>
            <a:ext uri="{FF2B5EF4-FFF2-40B4-BE49-F238E27FC236}">
              <a16:creationId xmlns:a16="http://schemas.microsoft.com/office/drawing/2014/main" id="{A24BF4CC-EC0E-4698-9DD7-BE9897F35687}"/>
            </a:ext>
          </a:extLst>
        </xdr:cNvPr>
        <xdr:cNvSpPr txBox="1"/>
      </xdr:nvSpPr>
      <xdr:spPr>
        <a:xfrm>
          <a:off x="19547840" y="181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04" name="直線コネクタ 803">
          <a:extLst>
            <a:ext uri="{FF2B5EF4-FFF2-40B4-BE49-F238E27FC236}">
              <a16:creationId xmlns:a16="http://schemas.microsoft.com/office/drawing/2014/main" id="{2137BE21-DD43-4A9B-B52E-64BC6F3C92E6}"/>
            </a:ext>
          </a:extLst>
        </xdr:cNvPr>
        <xdr:cNvCxnSpPr/>
      </xdr:nvCxnSpPr>
      <xdr:spPr>
        <a:xfrm>
          <a:off x="1944370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05" name="【庁舎】&#10;一人当たり面積最大値テキスト">
          <a:extLst>
            <a:ext uri="{FF2B5EF4-FFF2-40B4-BE49-F238E27FC236}">
              <a16:creationId xmlns:a16="http://schemas.microsoft.com/office/drawing/2014/main" id="{31252ECE-7464-4EA6-AA69-6C203693237D}"/>
            </a:ext>
          </a:extLst>
        </xdr:cNvPr>
        <xdr:cNvSpPr txBox="1"/>
      </xdr:nvSpPr>
      <xdr:spPr>
        <a:xfrm>
          <a:off x="19547840" y="1654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06" name="直線コネクタ 805">
          <a:extLst>
            <a:ext uri="{FF2B5EF4-FFF2-40B4-BE49-F238E27FC236}">
              <a16:creationId xmlns:a16="http://schemas.microsoft.com/office/drawing/2014/main" id="{7E08551F-7935-4F5E-8544-CF555BBDFB92}"/>
            </a:ext>
          </a:extLst>
        </xdr:cNvPr>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07" name="【庁舎】&#10;一人当たり面積平均値テキスト">
          <a:extLst>
            <a:ext uri="{FF2B5EF4-FFF2-40B4-BE49-F238E27FC236}">
              <a16:creationId xmlns:a16="http://schemas.microsoft.com/office/drawing/2014/main" id="{05374CFC-C0D9-47FC-8C32-E0A6E01E5BB8}"/>
            </a:ext>
          </a:extLst>
        </xdr:cNvPr>
        <xdr:cNvSpPr txBox="1"/>
      </xdr:nvSpPr>
      <xdr:spPr>
        <a:xfrm>
          <a:off x="19547840" y="1767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08" name="フローチャート: 判断 807">
          <a:extLst>
            <a:ext uri="{FF2B5EF4-FFF2-40B4-BE49-F238E27FC236}">
              <a16:creationId xmlns:a16="http://schemas.microsoft.com/office/drawing/2014/main" id="{57BDB732-7FA1-4FE8-8DB9-AAF88307D3F7}"/>
            </a:ext>
          </a:extLst>
        </xdr:cNvPr>
        <xdr:cNvSpPr/>
      </xdr:nvSpPr>
      <xdr:spPr>
        <a:xfrm>
          <a:off x="1945894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09" name="フローチャート: 判断 808">
          <a:extLst>
            <a:ext uri="{FF2B5EF4-FFF2-40B4-BE49-F238E27FC236}">
              <a16:creationId xmlns:a16="http://schemas.microsoft.com/office/drawing/2014/main" id="{7A594851-2D6B-44C6-B8CF-857827BCCA0D}"/>
            </a:ext>
          </a:extLst>
        </xdr:cNvPr>
        <xdr:cNvSpPr/>
      </xdr:nvSpPr>
      <xdr:spPr>
        <a:xfrm>
          <a:off x="18735040" y="17816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0" name="フローチャート: 判断 809">
          <a:extLst>
            <a:ext uri="{FF2B5EF4-FFF2-40B4-BE49-F238E27FC236}">
              <a16:creationId xmlns:a16="http://schemas.microsoft.com/office/drawing/2014/main" id="{54455AA4-2874-4A0E-958A-CD242A847784}"/>
            </a:ext>
          </a:extLst>
        </xdr:cNvPr>
        <xdr:cNvSpPr/>
      </xdr:nvSpPr>
      <xdr:spPr>
        <a:xfrm>
          <a:off x="17937480" y="1783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1" name="フローチャート: 判断 810">
          <a:extLst>
            <a:ext uri="{FF2B5EF4-FFF2-40B4-BE49-F238E27FC236}">
              <a16:creationId xmlns:a16="http://schemas.microsoft.com/office/drawing/2014/main" id="{244B49B3-D431-482E-B09F-17066EB02B3E}"/>
            </a:ext>
          </a:extLst>
        </xdr:cNvPr>
        <xdr:cNvSpPr/>
      </xdr:nvSpPr>
      <xdr:spPr>
        <a:xfrm>
          <a:off x="1716278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12" name="フローチャート: 判断 811">
          <a:extLst>
            <a:ext uri="{FF2B5EF4-FFF2-40B4-BE49-F238E27FC236}">
              <a16:creationId xmlns:a16="http://schemas.microsoft.com/office/drawing/2014/main" id="{B4AF8641-ED6A-4D1A-B09E-21E7226A6532}"/>
            </a:ext>
          </a:extLst>
        </xdr:cNvPr>
        <xdr:cNvSpPr/>
      </xdr:nvSpPr>
      <xdr:spPr>
        <a:xfrm>
          <a:off x="1638808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C9A5960C-5CA9-4D04-A853-4EF4F1065DA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1E300C0C-2516-4808-82C2-9B62C7E37CD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345C3783-553A-4EC7-970A-B27AE6F3A19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E4890167-A9E5-44D9-BCEB-631E2DC7B6C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78E219D2-9127-405D-A8AA-4C0602376AB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158750</xdr:rowOff>
    </xdr:from>
    <xdr:to>
      <xdr:col>116</xdr:col>
      <xdr:colOff>114300</xdr:colOff>
      <xdr:row>107</xdr:row>
      <xdr:rowOff>88900</xdr:rowOff>
    </xdr:to>
    <xdr:sp macro="" textlink="">
      <xdr:nvSpPr>
        <xdr:cNvPr id="818" name="楕円 817">
          <a:extLst>
            <a:ext uri="{FF2B5EF4-FFF2-40B4-BE49-F238E27FC236}">
              <a16:creationId xmlns:a16="http://schemas.microsoft.com/office/drawing/2014/main" id="{32D193C5-ED03-4598-9006-EFFBAC9408D0}"/>
            </a:ext>
          </a:extLst>
        </xdr:cNvPr>
        <xdr:cNvSpPr/>
      </xdr:nvSpPr>
      <xdr:spPr>
        <a:xfrm>
          <a:off x="19458940" y="1792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137177</xdr:rowOff>
    </xdr:from>
    <xdr:ext cx="469744" cy="259045"/>
    <xdr:sp macro="" textlink="">
      <xdr:nvSpPr>
        <xdr:cNvPr id="819" name="【庁舎】&#10;一人当たり面積該当値テキスト">
          <a:extLst>
            <a:ext uri="{FF2B5EF4-FFF2-40B4-BE49-F238E27FC236}">
              <a16:creationId xmlns:a16="http://schemas.microsoft.com/office/drawing/2014/main" id="{4EE7791F-73AC-43FA-B1A6-EDDEA7D45112}"/>
            </a:ext>
          </a:extLst>
        </xdr:cNvPr>
        <xdr:cNvSpPr txBox="1"/>
      </xdr:nvSpPr>
      <xdr:spPr>
        <a:xfrm>
          <a:off x="19547840" y="1790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153036</xdr:rowOff>
    </xdr:from>
    <xdr:to>
      <xdr:col>112</xdr:col>
      <xdr:colOff>38100</xdr:colOff>
      <xdr:row>107</xdr:row>
      <xdr:rowOff>83186</xdr:rowOff>
    </xdr:to>
    <xdr:sp macro="" textlink="">
      <xdr:nvSpPr>
        <xdr:cNvPr id="820" name="楕円 819">
          <a:extLst>
            <a:ext uri="{FF2B5EF4-FFF2-40B4-BE49-F238E27FC236}">
              <a16:creationId xmlns:a16="http://schemas.microsoft.com/office/drawing/2014/main" id="{475596D9-F79F-495B-AF8D-C7C735D7C6DC}"/>
            </a:ext>
          </a:extLst>
        </xdr:cNvPr>
        <xdr:cNvSpPr/>
      </xdr:nvSpPr>
      <xdr:spPr>
        <a:xfrm>
          <a:off x="18735040" y="17922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32386</xdr:rowOff>
    </xdr:from>
    <xdr:to>
      <xdr:col>116</xdr:col>
      <xdr:colOff>63500</xdr:colOff>
      <xdr:row>107</xdr:row>
      <xdr:rowOff>38100</xdr:rowOff>
    </xdr:to>
    <xdr:cxnSp macro="">
      <xdr:nvCxnSpPr>
        <xdr:cNvPr id="821" name="直線コネクタ 820">
          <a:extLst>
            <a:ext uri="{FF2B5EF4-FFF2-40B4-BE49-F238E27FC236}">
              <a16:creationId xmlns:a16="http://schemas.microsoft.com/office/drawing/2014/main" id="{72BF7995-8EC4-4EAB-9BAC-D60F2E72010F}"/>
            </a:ext>
          </a:extLst>
        </xdr:cNvPr>
        <xdr:cNvCxnSpPr/>
      </xdr:nvCxnSpPr>
      <xdr:spPr>
        <a:xfrm>
          <a:off x="18778220" y="17969866"/>
          <a:ext cx="7315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149225</xdr:rowOff>
    </xdr:from>
    <xdr:to>
      <xdr:col>107</xdr:col>
      <xdr:colOff>101600</xdr:colOff>
      <xdr:row>107</xdr:row>
      <xdr:rowOff>79375</xdr:rowOff>
    </xdr:to>
    <xdr:sp macro="" textlink="">
      <xdr:nvSpPr>
        <xdr:cNvPr id="822" name="楕円 821">
          <a:extLst>
            <a:ext uri="{FF2B5EF4-FFF2-40B4-BE49-F238E27FC236}">
              <a16:creationId xmlns:a16="http://schemas.microsoft.com/office/drawing/2014/main" id="{78F661E4-B721-40E7-80CF-003B9FA1E403}"/>
            </a:ext>
          </a:extLst>
        </xdr:cNvPr>
        <xdr:cNvSpPr/>
      </xdr:nvSpPr>
      <xdr:spPr>
        <a:xfrm>
          <a:off x="17937480" y="17919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28575</xdr:rowOff>
    </xdr:from>
    <xdr:to>
      <xdr:col>111</xdr:col>
      <xdr:colOff>177800</xdr:colOff>
      <xdr:row>107</xdr:row>
      <xdr:rowOff>32386</xdr:rowOff>
    </xdr:to>
    <xdr:cxnSp macro="">
      <xdr:nvCxnSpPr>
        <xdr:cNvPr id="823" name="直線コネクタ 822">
          <a:extLst>
            <a:ext uri="{FF2B5EF4-FFF2-40B4-BE49-F238E27FC236}">
              <a16:creationId xmlns:a16="http://schemas.microsoft.com/office/drawing/2014/main" id="{DEAB258C-9569-4774-B31C-267B0629D7E7}"/>
            </a:ext>
          </a:extLst>
        </xdr:cNvPr>
        <xdr:cNvCxnSpPr/>
      </xdr:nvCxnSpPr>
      <xdr:spPr>
        <a:xfrm>
          <a:off x="17988280" y="17966055"/>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24" name="楕円 823">
          <a:extLst>
            <a:ext uri="{FF2B5EF4-FFF2-40B4-BE49-F238E27FC236}">
              <a16:creationId xmlns:a16="http://schemas.microsoft.com/office/drawing/2014/main" id="{84D5E6E7-725B-411C-836C-5B6C51380306}"/>
            </a:ext>
          </a:extLst>
        </xdr:cNvPr>
        <xdr:cNvSpPr/>
      </xdr:nvSpPr>
      <xdr:spPr>
        <a:xfrm>
          <a:off x="17162780" y="1792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28575</xdr:rowOff>
    </xdr:from>
    <xdr:to>
      <xdr:col>107</xdr:col>
      <xdr:colOff>50800</xdr:colOff>
      <xdr:row>107</xdr:row>
      <xdr:rowOff>30480</xdr:rowOff>
    </xdr:to>
    <xdr:cxnSp macro="">
      <xdr:nvCxnSpPr>
        <xdr:cNvPr id="825" name="直線コネクタ 824">
          <a:extLst>
            <a:ext uri="{FF2B5EF4-FFF2-40B4-BE49-F238E27FC236}">
              <a16:creationId xmlns:a16="http://schemas.microsoft.com/office/drawing/2014/main" id="{307D6017-5450-44EB-A450-AC1D418BC231}"/>
            </a:ext>
          </a:extLst>
        </xdr:cNvPr>
        <xdr:cNvCxnSpPr/>
      </xdr:nvCxnSpPr>
      <xdr:spPr>
        <a:xfrm flipV="1">
          <a:off x="17213580" y="1796605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26" name="楕円 825">
          <a:extLst>
            <a:ext uri="{FF2B5EF4-FFF2-40B4-BE49-F238E27FC236}">
              <a16:creationId xmlns:a16="http://schemas.microsoft.com/office/drawing/2014/main" id="{255A7037-B095-4226-B4D0-35229A0A614D}"/>
            </a:ext>
          </a:extLst>
        </xdr:cNvPr>
        <xdr:cNvSpPr/>
      </xdr:nvSpPr>
      <xdr:spPr>
        <a:xfrm>
          <a:off x="16388080" y="17920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30480</xdr:rowOff>
    </xdr:to>
    <xdr:cxnSp macro="">
      <xdr:nvCxnSpPr>
        <xdr:cNvPr id="827" name="直線コネクタ 826">
          <a:extLst>
            <a:ext uri="{FF2B5EF4-FFF2-40B4-BE49-F238E27FC236}">
              <a16:creationId xmlns:a16="http://schemas.microsoft.com/office/drawing/2014/main" id="{A4FA277C-554F-4EA3-B11C-FED046CDBDE7}"/>
            </a:ext>
          </a:extLst>
        </xdr:cNvPr>
        <xdr:cNvCxnSpPr/>
      </xdr:nvCxnSpPr>
      <xdr:spPr>
        <a:xfrm>
          <a:off x="16431260" y="179679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28" name="n_1aveValue【庁舎】&#10;一人当たり面積">
          <a:extLst>
            <a:ext uri="{FF2B5EF4-FFF2-40B4-BE49-F238E27FC236}">
              <a16:creationId xmlns:a16="http://schemas.microsoft.com/office/drawing/2014/main" id="{C5BAE13B-FE9C-484C-8F1C-8850D52F4298}"/>
            </a:ext>
          </a:extLst>
        </xdr:cNvPr>
        <xdr:cNvSpPr txBox="1"/>
      </xdr:nvSpPr>
      <xdr:spPr>
        <a:xfrm>
          <a:off x="18561127" y="175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29" name="n_2aveValue【庁舎】&#10;一人当たり面積">
          <a:extLst>
            <a:ext uri="{FF2B5EF4-FFF2-40B4-BE49-F238E27FC236}">
              <a16:creationId xmlns:a16="http://schemas.microsoft.com/office/drawing/2014/main" id="{A06FCC3B-4BB6-428F-9E99-7C3674D52C7F}"/>
            </a:ext>
          </a:extLst>
        </xdr:cNvPr>
        <xdr:cNvSpPr txBox="1"/>
      </xdr:nvSpPr>
      <xdr:spPr>
        <a:xfrm>
          <a:off x="1777626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30" name="n_3aveValue【庁舎】&#10;一人当たり面積">
          <a:extLst>
            <a:ext uri="{FF2B5EF4-FFF2-40B4-BE49-F238E27FC236}">
              <a16:creationId xmlns:a16="http://schemas.microsoft.com/office/drawing/2014/main" id="{EF8016DB-E2F6-4D7E-AC13-799508CEDDEE}"/>
            </a:ext>
          </a:extLst>
        </xdr:cNvPr>
        <xdr:cNvSpPr txBox="1"/>
      </xdr:nvSpPr>
      <xdr:spPr>
        <a:xfrm>
          <a:off x="1700156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31" name="n_4aveValue【庁舎】&#10;一人当たり面積">
          <a:extLst>
            <a:ext uri="{FF2B5EF4-FFF2-40B4-BE49-F238E27FC236}">
              <a16:creationId xmlns:a16="http://schemas.microsoft.com/office/drawing/2014/main" id="{C2D8939E-4E38-443C-800A-79871EE008CA}"/>
            </a:ext>
          </a:extLst>
        </xdr:cNvPr>
        <xdr:cNvSpPr txBox="1"/>
      </xdr:nvSpPr>
      <xdr:spPr>
        <a:xfrm>
          <a:off x="16226867" y="176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74313</xdr:rowOff>
    </xdr:from>
    <xdr:ext cx="469744" cy="259045"/>
    <xdr:sp macro="" textlink="">
      <xdr:nvSpPr>
        <xdr:cNvPr id="832" name="n_1mainValue【庁舎】&#10;一人当たり面積">
          <a:extLst>
            <a:ext uri="{FF2B5EF4-FFF2-40B4-BE49-F238E27FC236}">
              <a16:creationId xmlns:a16="http://schemas.microsoft.com/office/drawing/2014/main" id="{E2AFFB30-D97B-492F-A7AE-8281A539C314}"/>
            </a:ext>
          </a:extLst>
        </xdr:cNvPr>
        <xdr:cNvSpPr txBox="1"/>
      </xdr:nvSpPr>
      <xdr:spPr>
        <a:xfrm>
          <a:off x="18561127" y="18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70502</xdr:rowOff>
    </xdr:from>
    <xdr:ext cx="469744" cy="259045"/>
    <xdr:sp macro="" textlink="">
      <xdr:nvSpPr>
        <xdr:cNvPr id="833" name="n_2mainValue【庁舎】&#10;一人当たり面積">
          <a:extLst>
            <a:ext uri="{FF2B5EF4-FFF2-40B4-BE49-F238E27FC236}">
              <a16:creationId xmlns:a16="http://schemas.microsoft.com/office/drawing/2014/main" id="{90D8757A-9B5D-493B-B02C-A814FA95D9A2}"/>
            </a:ext>
          </a:extLst>
        </xdr:cNvPr>
        <xdr:cNvSpPr txBox="1"/>
      </xdr:nvSpPr>
      <xdr:spPr>
        <a:xfrm>
          <a:off x="17776267" y="1800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34" name="n_3mainValue【庁舎】&#10;一人当たり面積">
          <a:extLst>
            <a:ext uri="{FF2B5EF4-FFF2-40B4-BE49-F238E27FC236}">
              <a16:creationId xmlns:a16="http://schemas.microsoft.com/office/drawing/2014/main" id="{BF106378-209A-4A38-95CC-B0D0016E08AF}"/>
            </a:ext>
          </a:extLst>
        </xdr:cNvPr>
        <xdr:cNvSpPr txBox="1"/>
      </xdr:nvSpPr>
      <xdr:spPr>
        <a:xfrm>
          <a:off x="1700156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835" name="n_4mainValue【庁舎】&#10;一人当たり面積">
          <a:extLst>
            <a:ext uri="{FF2B5EF4-FFF2-40B4-BE49-F238E27FC236}">
              <a16:creationId xmlns:a16="http://schemas.microsoft.com/office/drawing/2014/main" id="{34747185-56D0-4D3F-9B41-7F9950EF7495}"/>
            </a:ext>
          </a:extLst>
        </xdr:cNvPr>
        <xdr:cNvSpPr txBox="1"/>
      </xdr:nvSpPr>
      <xdr:spPr>
        <a:xfrm>
          <a:off x="16226867"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a:extLst>
            <a:ext uri="{FF2B5EF4-FFF2-40B4-BE49-F238E27FC236}">
              <a16:creationId xmlns:a16="http://schemas.microsoft.com/office/drawing/2014/main" id="{228A3248-D377-4055-891A-E87E17ED378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a:extLst>
            <a:ext uri="{FF2B5EF4-FFF2-40B4-BE49-F238E27FC236}">
              <a16:creationId xmlns:a16="http://schemas.microsoft.com/office/drawing/2014/main" id="{A3CF8053-58AE-4C6B-89C7-A72ED773E37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a:extLst>
            <a:ext uri="{FF2B5EF4-FFF2-40B4-BE49-F238E27FC236}">
              <a16:creationId xmlns:a16="http://schemas.microsoft.com/office/drawing/2014/main" id="{23473B80-794B-4C7E-9277-D0E5743F324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本町は一部事務組合に加入せず、清掃工場を単独で所有しているため一般廃棄物処理施設の一人当たり有形固定資産（償却資産）額が大きくなっている。</a:t>
          </a:r>
        </a:p>
        <a:p>
          <a:r>
            <a:rPr kumimoji="1" lang="ja-JP" altLang="en-US" sz="1300">
              <a:latin typeface="ＭＳ Ｐゴシック" panose="020B0600070205080204" pitchFamily="50" charset="-128"/>
              <a:ea typeface="ＭＳ Ｐゴシック" panose="020B0600070205080204" pitchFamily="50" charset="-128"/>
            </a:rPr>
            <a:t>　清掃工場は平成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年の供用開始から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年以上が経過し、耐用年数を伸ばしながら使用する必要があり、今後も有形固定資産減価償却率が上昇する見込みである。</a:t>
          </a:r>
        </a:p>
        <a:p>
          <a:r>
            <a:rPr kumimoji="1" lang="ja-JP" altLang="en-US" sz="1300">
              <a:latin typeface="ＭＳ Ｐゴシック" panose="020B0600070205080204" pitchFamily="50" charset="-128"/>
              <a:ea typeface="ＭＳ Ｐゴシック" panose="020B0600070205080204" pitchFamily="50" charset="-128"/>
            </a:rPr>
            <a:t>　図書館や市民会館については、複合施設（ふれあいセンター）内の一室として運営しており、類似団体内平均値と比べて一人あたり面積が小さくなっている。</a:t>
          </a:r>
        </a:p>
        <a:p>
          <a:r>
            <a:rPr kumimoji="1" lang="ja-JP" altLang="en-US" sz="1300">
              <a:latin typeface="ＭＳ Ｐゴシック" panose="020B0600070205080204" pitchFamily="50" charset="-128"/>
              <a:ea typeface="ＭＳ Ｐゴシック" panose="020B0600070205080204" pitchFamily="50" charset="-128"/>
            </a:rPr>
            <a:t>　福祉施設については、平成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年度決算に係る固定資産台帳については計上誤り等があったため、平成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年度の当該団体値は正しく表示されていない。平成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年度以降は、町立やまぶき園が計上されているが、令和元年度をもって閉園となっている。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庁舎については、耐震性能の不足や老朽化のため、令和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年度以降建替えに向けた事務を進めている。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年度と令和元年度の単年度の財政力指数を比較すると、平成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年度から町村の生活保護事業費が基準財政需要額として算入されるようになったことから、令和元年度の基準財政需要額が増加し、財政力指数が下落した。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00">
              <a:latin typeface="ＭＳ Ｐゴシック" panose="020B0600070205080204" pitchFamily="50" charset="-128"/>
              <a:ea typeface="ＭＳ Ｐゴシック" panose="020B0600070205080204" pitchFamily="50" charset="-128"/>
            </a:rPr>
            <a:t>　本町は、消防や清掃工場の単独保有により人件費、物件費等が類似団体よりも多額であることなどにより、類似団体内平均値と比較して経常収支比率が高くなる傾向にある。</a:t>
          </a:r>
          <a:endParaRPr kumimoji="1" lang="en-US" altLang="ja-JP" sz="700">
            <a:latin typeface="ＭＳ Ｐゴシック" panose="020B0600070205080204" pitchFamily="50" charset="-128"/>
            <a:ea typeface="ＭＳ Ｐゴシック" panose="020B0600070205080204" pitchFamily="50" charset="-128"/>
          </a:endParaRPr>
        </a:p>
        <a:p>
          <a:r>
            <a:rPr kumimoji="1" lang="ja-JP" altLang="en-US" sz="700">
              <a:latin typeface="ＭＳ Ｐゴシック" panose="020B0600070205080204" pitchFamily="50" charset="-128"/>
              <a:ea typeface="ＭＳ Ｐゴシック" panose="020B0600070205080204" pitchFamily="50" charset="-128"/>
            </a:rPr>
            <a:t>　令和元年度は、分母である経常一般財源収入において、町民税法人税割が増加となったこと、また、普通交付税の算定において大きく増減していた町民税法人分が平年度化したことにより普通交付税や臨時財政対策債が増加となったことなどから、前年度比</a:t>
          </a:r>
          <a:r>
            <a:rPr kumimoji="1" lang="en-US" altLang="ja-JP" sz="700">
              <a:latin typeface="ＭＳ Ｐゴシック" panose="020B0600070205080204" pitchFamily="50" charset="-128"/>
              <a:ea typeface="ＭＳ Ｐゴシック" panose="020B0600070205080204" pitchFamily="50" charset="-128"/>
            </a:rPr>
            <a:t>6</a:t>
          </a:r>
          <a:r>
            <a:rPr kumimoji="1" lang="ja-JP" altLang="en-US" sz="700">
              <a:latin typeface="ＭＳ Ｐゴシック" panose="020B0600070205080204" pitchFamily="50" charset="-128"/>
              <a:ea typeface="ＭＳ Ｐゴシック" panose="020B0600070205080204" pitchFamily="50" charset="-128"/>
            </a:rPr>
            <a:t>億</a:t>
          </a:r>
          <a:r>
            <a:rPr kumimoji="1" lang="en-US" altLang="ja-JP" sz="700">
              <a:latin typeface="ＭＳ Ｐゴシック" panose="020B0600070205080204" pitchFamily="50" charset="-128"/>
              <a:ea typeface="ＭＳ Ｐゴシック" panose="020B0600070205080204" pitchFamily="50" charset="-128"/>
            </a:rPr>
            <a:t>594</a:t>
          </a:r>
          <a:r>
            <a:rPr kumimoji="1" lang="ja-JP" altLang="en-US" sz="700">
              <a:latin typeface="ＭＳ Ｐゴシック" panose="020B0600070205080204" pitchFamily="50" charset="-128"/>
              <a:ea typeface="ＭＳ Ｐゴシック" panose="020B0600070205080204" pitchFamily="50" charset="-128"/>
            </a:rPr>
            <a:t>万</a:t>
          </a:r>
          <a:r>
            <a:rPr kumimoji="1" lang="en-US" altLang="ja-JP" sz="700">
              <a:latin typeface="ＭＳ Ｐゴシック" panose="020B0600070205080204" pitchFamily="50" charset="-128"/>
              <a:ea typeface="ＭＳ Ｐゴシック" panose="020B0600070205080204" pitchFamily="50" charset="-128"/>
            </a:rPr>
            <a:t>2</a:t>
          </a:r>
          <a:r>
            <a:rPr kumimoji="1" lang="ja-JP" altLang="en-US" sz="700">
              <a:latin typeface="ＭＳ Ｐゴシック" panose="020B0600070205080204" pitchFamily="50" charset="-128"/>
              <a:ea typeface="ＭＳ Ｐゴシック" panose="020B0600070205080204" pitchFamily="50" charset="-128"/>
            </a:rPr>
            <a:t>千円の増加となった。</a:t>
          </a:r>
        </a:p>
        <a:p>
          <a:r>
            <a:rPr kumimoji="1" lang="ja-JP" altLang="en-US" sz="700">
              <a:latin typeface="ＭＳ Ｐゴシック" panose="020B0600070205080204" pitchFamily="50" charset="-128"/>
              <a:ea typeface="ＭＳ Ｐゴシック" panose="020B0600070205080204" pitchFamily="50" charset="-128"/>
            </a:rPr>
            <a:t>　分子である経常経費充当一般財源では、保育料無償化による施設型給付費の増加による扶助費の増加、また、給与改定などによる人件費の増加、地方債現在高が増加による交際費の増加などにより、全体として前年度比</a:t>
          </a:r>
          <a:r>
            <a:rPr kumimoji="1" lang="en-US" altLang="ja-JP" sz="700">
              <a:latin typeface="ＭＳ Ｐゴシック" panose="020B0600070205080204" pitchFamily="50" charset="-128"/>
              <a:ea typeface="ＭＳ Ｐゴシック" panose="020B0600070205080204" pitchFamily="50" charset="-128"/>
            </a:rPr>
            <a:t>2</a:t>
          </a:r>
          <a:r>
            <a:rPr kumimoji="1" lang="ja-JP" altLang="en-US" sz="700">
              <a:latin typeface="ＭＳ Ｐゴシック" panose="020B0600070205080204" pitchFamily="50" charset="-128"/>
              <a:ea typeface="ＭＳ Ｐゴシック" panose="020B0600070205080204" pitchFamily="50" charset="-128"/>
            </a:rPr>
            <a:t>億</a:t>
          </a:r>
          <a:r>
            <a:rPr kumimoji="1" lang="en-US" altLang="ja-JP" sz="700">
              <a:latin typeface="ＭＳ Ｐゴシック" panose="020B0600070205080204" pitchFamily="50" charset="-128"/>
              <a:ea typeface="ＭＳ Ｐゴシック" panose="020B0600070205080204" pitchFamily="50" charset="-128"/>
            </a:rPr>
            <a:t>9,925</a:t>
          </a:r>
          <a:r>
            <a:rPr kumimoji="1" lang="ja-JP" altLang="en-US" sz="700">
              <a:latin typeface="ＭＳ Ｐゴシック" panose="020B0600070205080204" pitchFamily="50" charset="-128"/>
              <a:ea typeface="ＭＳ Ｐゴシック" panose="020B0600070205080204" pitchFamily="50" charset="-128"/>
            </a:rPr>
            <a:t>万</a:t>
          </a:r>
          <a:r>
            <a:rPr kumimoji="1" lang="en-US" altLang="ja-JP" sz="700">
              <a:latin typeface="ＭＳ Ｐゴシック" panose="020B0600070205080204" pitchFamily="50" charset="-128"/>
              <a:ea typeface="ＭＳ Ｐゴシック" panose="020B0600070205080204" pitchFamily="50" charset="-128"/>
            </a:rPr>
            <a:t>1</a:t>
          </a:r>
          <a:r>
            <a:rPr kumimoji="1" lang="ja-JP" altLang="en-US" sz="700">
              <a:latin typeface="ＭＳ Ｐゴシック" panose="020B0600070205080204" pitchFamily="50" charset="-128"/>
              <a:ea typeface="ＭＳ Ｐゴシック" panose="020B0600070205080204" pitchFamily="50" charset="-128"/>
            </a:rPr>
            <a:t>千円の増加となった。</a:t>
          </a:r>
        </a:p>
        <a:p>
          <a:r>
            <a:rPr kumimoji="1" lang="ja-JP" altLang="en-US" sz="700">
              <a:latin typeface="ＭＳ Ｐゴシック" panose="020B0600070205080204" pitchFamily="50" charset="-128"/>
              <a:ea typeface="ＭＳ Ｐゴシック" panose="020B0600070205080204" pitchFamily="50" charset="-128"/>
            </a:rPr>
            <a:t>　以上のことから、分子及び分母がともに増加したが、分母の増加額が上回ったことから、経常収支比率が前年度と比べ</a:t>
          </a:r>
          <a:r>
            <a:rPr kumimoji="1" lang="en-US" altLang="ja-JP" sz="700">
              <a:latin typeface="ＭＳ Ｐゴシック" panose="020B0600070205080204" pitchFamily="50" charset="-128"/>
              <a:ea typeface="ＭＳ Ｐゴシック" panose="020B0600070205080204" pitchFamily="50" charset="-128"/>
            </a:rPr>
            <a:t>4.5</a:t>
          </a:r>
          <a:r>
            <a:rPr kumimoji="1" lang="ja-JP" altLang="en-US" sz="700">
              <a:latin typeface="ＭＳ Ｐゴシック" panose="020B0600070205080204" pitchFamily="50" charset="-128"/>
              <a:ea typeface="ＭＳ Ｐゴシック" panose="020B0600070205080204" pitchFamily="50" charset="-128"/>
            </a:rPr>
            <a:t>ポイント改善したものである。</a:t>
          </a:r>
          <a:endParaRPr kumimoji="1" lang="en-US" altLang="ja-JP" sz="700">
            <a:latin typeface="ＭＳ Ｐゴシック" panose="020B0600070205080204" pitchFamily="50" charset="-128"/>
            <a:ea typeface="ＭＳ Ｐゴシック" panose="020B0600070205080204" pitchFamily="50" charset="-128"/>
          </a:endParaRPr>
        </a:p>
        <a:p>
          <a:r>
            <a:rPr kumimoji="1" lang="ja-JP" altLang="en-US" sz="700">
              <a:latin typeface="ＭＳ Ｐゴシック" panose="020B0600070205080204" pitchFamily="50" charset="-128"/>
              <a:ea typeface="ＭＳ Ｐゴシック" panose="020B0600070205080204" pitchFamily="50" charset="-128"/>
            </a:rPr>
            <a:t>　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取り組む。さらに企業誘致などにより経常一般財源の確保に努める。</a:t>
          </a:r>
        </a:p>
        <a:p>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67</xdr:row>
      <xdr:rowOff>13653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29340"/>
          <a:ext cx="8382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67</xdr:row>
      <xdr:rowOff>13653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80382"/>
          <a:ext cx="889000" cy="8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66</xdr:row>
      <xdr:rowOff>16193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80382"/>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6668</xdr:rowOff>
    </xdr:from>
    <xdr:to>
      <xdr:col>11</xdr:col>
      <xdr:colOff>31750</xdr:colOff>
      <xdr:row>66</xdr:row>
      <xdr:rowOff>16193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5091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134303</xdr:rowOff>
    </xdr:from>
    <xdr:to>
      <xdr:col>19</xdr:col>
      <xdr:colOff>184150</xdr:colOff>
      <xdr:row>67</xdr:row>
      <xdr:rowOff>64453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4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49230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53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136843</xdr:rowOff>
    </xdr:from>
    <xdr:to>
      <xdr:col>11</xdr:col>
      <xdr:colOff>82550</xdr:colOff>
      <xdr:row>66</xdr:row>
      <xdr:rowOff>66993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51770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127318</xdr:rowOff>
    </xdr:from>
    <xdr:to>
      <xdr:col>7</xdr:col>
      <xdr:colOff>31750</xdr:colOff>
      <xdr:row>65</xdr:row>
      <xdr:rowOff>57468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42245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本町は、消防や清掃工場の単独保有により、これらに係る人件費、物件費が直接決算額として計上されるため、一部事務組合を組織している類似団体と比較して多額となる傾向にある。</a:t>
          </a:r>
        </a:p>
        <a:p>
          <a:r>
            <a:rPr kumimoji="1" lang="ja-JP" altLang="en-US" sz="1300">
              <a:latin typeface="ＭＳ Ｐゴシック" panose="020B0600070205080204" pitchFamily="50" charset="-128"/>
              <a:ea typeface="ＭＳ Ｐゴシック" panose="020B0600070205080204" pitchFamily="50" charset="-128"/>
            </a:rPr>
            <a:t>　令和元年度は、人事院勧告に準じた給与改定等により人件費が増加した。また、し尿の広域処理に伴い、衛生化学処理場の解体工事が本格化したことから物件費が増加し、人口１人当たりの額が増加した。</a:t>
          </a:r>
        </a:p>
        <a:p>
          <a:r>
            <a:rPr kumimoji="1" lang="ja-JP" altLang="en-US" sz="1300">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66407</xdr:rowOff>
    </xdr:from>
    <xdr:to>
      <xdr:col>23</xdr:col>
      <xdr:colOff>133350</xdr:colOff>
      <xdr:row>84</xdr:row>
      <xdr:rowOff>164326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68207"/>
          <a:ext cx="838200" cy="9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26915</xdr:rowOff>
    </xdr:from>
    <xdr:to>
      <xdr:col>19</xdr:col>
      <xdr:colOff>133350</xdr:colOff>
      <xdr:row>84</xdr:row>
      <xdr:rowOff>66407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28715"/>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5318</xdr:rowOff>
    </xdr:from>
    <xdr:to>
      <xdr:col>15</xdr:col>
      <xdr:colOff>82550</xdr:colOff>
      <xdr:row>84</xdr:row>
      <xdr:rowOff>26915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07118"/>
          <a:ext cx="8890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5318</xdr:rowOff>
    </xdr:from>
    <xdr:to>
      <xdr:col>11</xdr:col>
      <xdr:colOff>31750</xdr:colOff>
      <xdr:row>84</xdr:row>
      <xdr:rowOff>43613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407118"/>
          <a:ext cx="889000" cy="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113526</xdr:rowOff>
    </xdr:from>
    <xdr:to>
      <xdr:col>23</xdr:col>
      <xdr:colOff>184150</xdr:colOff>
      <xdr:row>85</xdr:row>
      <xdr:rowOff>43676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85603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8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15607</xdr:rowOff>
    </xdr:from>
    <xdr:to>
      <xdr:col>19</xdr:col>
      <xdr:colOff>184150</xdr:colOff>
      <xdr:row>84</xdr:row>
      <xdr:rowOff>117207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101984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0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147565</xdr:rowOff>
    </xdr:from>
    <xdr:to>
      <xdr:col>15</xdr:col>
      <xdr:colOff>133350</xdr:colOff>
      <xdr:row>84</xdr:row>
      <xdr:rowOff>77715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62492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6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125968</xdr:rowOff>
    </xdr:from>
    <xdr:to>
      <xdr:col>11</xdr:col>
      <xdr:colOff>82550</xdr:colOff>
      <xdr:row>84</xdr:row>
      <xdr:rowOff>56118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40895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4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164263</xdr:rowOff>
    </xdr:from>
    <xdr:to>
      <xdr:col>7</xdr:col>
      <xdr:colOff>31750</xdr:colOff>
      <xdr:row>84</xdr:row>
      <xdr:rowOff>94413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79190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8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17236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89</xdr:row>
      <xdr:rowOff>35379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531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89</xdr:row>
      <xdr:rowOff>35379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0142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消防本部、清掃工場などを単独で保有しており、一部事務組合を組織している類似団体に比して人口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人当たりの職員数が増える傾向にある。</a:t>
          </a:r>
        </a:p>
        <a:p>
          <a:r>
            <a:rPr kumimoji="1" lang="ja-JP" altLang="en-US" sz="1300">
              <a:latin typeface="ＭＳ Ｐゴシック" panose="020B0600070205080204" pitchFamily="50" charset="-128"/>
              <a:ea typeface="ＭＳ Ｐゴシック" panose="020B0600070205080204" pitchFamily="50" charset="-128"/>
            </a:rPr>
            <a:t>　なお、近年の本町における住宅開発により人口増加していることが影響し、数値が若干減少している。</a:t>
          </a:r>
        </a:p>
        <a:p>
          <a:r>
            <a:rPr kumimoji="1" lang="ja-JP" altLang="en-US" sz="1300">
              <a:latin typeface="ＭＳ Ｐゴシック" panose="020B0600070205080204" pitchFamily="50" charset="-128"/>
              <a:ea typeface="ＭＳ Ｐゴシック" panose="020B0600070205080204" pitchFamily="50" charset="-128"/>
            </a:rPr>
            <a:t>　今後も計画的な採用を行うとともに、再任用職員、任期付職員、会計年度任用職員等の多種多様な人材確保策を講じつつ、適正な定員管理に努める。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81462</xdr:rowOff>
    </xdr:from>
    <xdr:to>
      <xdr:col>81</xdr:col>
      <xdr:colOff>44450</xdr:colOff>
      <xdr:row>61</xdr:row>
      <xdr:rowOff>124551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39912"/>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109038</xdr:rowOff>
    </xdr:from>
    <xdr:to>
      <xdr:col>77</xdr:col>
      <xdr:colOff>44450</xdr:colOff>
      <xdr:row>61</xdr:row>
      <xdr:rowOff>124551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67488"/>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122827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674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122827</xdr:rowOff>
    </xdr:from>
    <xdr:to>
      <xdr:col>68</xdr:col>
      <xdr:colOff>152400</xdr:colOff>
      <xdr:row>61</xdr:row>
      <xdr:rowOff>122827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81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30662</xdr:rowOff>
    </xdr:from>
    <xdr:to>
      <xdr:col>81</xdr:col>
      <xdr:colOff>95250</xdr:colOff>
      <xdr:row>61</xdr:row>
      <xdr:rowOff>132262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2739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6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73751</xdr:rowOff>
    </xdr:from>
    <xdr:to>
      <xdr:col>77</xdr:col>
      <xdr:colOff>95250</xdr:colOff>
      <xdr:row>62</xdr:row>
      <xdr:rowOff>3901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160128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18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144615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過去の大型事業に係る町債の償還や公共下水道事業特別会計の企業債の償還が進んでおり、令和元年度は平成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年度に引き続き類似団体内平均値を下回った。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年度と比較して事業費補正により基準財政需要額に算入された公債費が減少したことから、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か年平均では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今後は、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6350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482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70696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4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286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108373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332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　令和元年度は、基準財政需要額の算入見込額が減少したことから将来負担比率が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ポイント悪化したものの、平成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年度に引き続き将来負担比率の該当はなしとなった。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清掃工場、消防本部などを単独で保有しており、それら施設に係る人件費が直接決算額として計上されることから、一部事務組合を組織している類似団体と比較して比率が高くなる傾向にある。</a:t>
          </a:r>
        </a:p>
        <a:p>
          <a:r>
            <a:rPr kumimoji="1" lang="ja-JP" altLang="en-US" sz="1200">
              <a:latin typeface="ＭＳ Ｐゴシック" panose="020B0600070205080204" pitchFamily="50" charset="-128"/>
              <a:ea typeface="ＭＳ Ｐゴシック" panose="020B0600070205080204" pitchFamily="50" charset="-128"/>
            </a:rPr>
            <a:t>　令和元年度は、人事院勧告に準じた給与改定による増額などにより、類似団体内平均値を上回った。</a:t>
          </a:r>
        </a:p>
        <a:p>
          <a:r>
            <a:rPr kumimoji="1" lang="ja-JP" altLang="en-US" sz="1200">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89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37</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26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26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清掃工場、消防などの各施設を単独で保有していることから、それら施設に係る物件費が直接決算額として計上されるため、一部事務組合を組織している類似団体と比較して高い水準で推移している。</a:t>
          </a:r>
        </a:p>
        <a:p>
          <a:r>
            <a:rPr kumimoji="1" lang="ja-JP" altLang="en-US" sz="1100">
              <a:latin typeface="ＭＳ Ｐゴシック" panose="020B0600070205080204" pitchFamily="50" charset="-128"/>
              <a:ea typeface="ＭＳ Ｐゴシック" panose="020B0600070205080204" pitchFamily="50" charset="-128"/>
            </a:rPr>
            <a:t>　令和元年度は、経常経費充当一般財源の額は前年度とほぼ同額であったが、分母である経常一般財源収入が増加したことから比率が下落した。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PPS</a:t>
          </a:r>
          <a:r>
            <a:rPr kumimoji="1" lang="ja-JP" altLang="en-US" sz="1100">
              <a:latin typeface="ＭＳ Ｐゴシック" panose="020B0600070205080204" pitchFamily="50" charset="-128"/>
              <a:ea typeface="ＭＳ Ｐゴシック" panose="020B0600070205080204" pitchFamily="50" charset="-128"/>
            </a:rPr>
            <a:t>を導入、平成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年度に対象を拡大するなど、物件費の抑制に努めている。今後もさまざまな手法を検討し、物件費の抑制に努める。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19</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054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19</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29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29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　令和元年度は、保育の入所児童の増や幼児教育・保育の無償化により、扶助費の経常経費充当一般財源が増加したことから比率が上昇した。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60</xdr:row>
      <xdr:rowOff>34472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690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0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59</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60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155122</xdr:rowOff>
    </xdr:from>
    <xdr:to>
      <xdr:col>24</xdr:col>
      <xdr:colOff>76200</xdr:colOff>
      <xdr:row>60</xdr:row>
      <xdr:rowOff>85272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63699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7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令和元年度は、下水道事業が公営企業法を全部適用したことから繰出金が補助費等に性質が変更したことで、比率が下落した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類似団体内平均値と比較しても同水準程度となっているが、下水道事業が公営企業法を全部適用したことによるため、他会計への繰出金については、引き続き普通会計の負担額を減らしていくように努める。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59</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9010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59</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2822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98425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282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98425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94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19702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清掃工場、消防本部などを単独で保有していることから、一部事務組合を組織している類似団体と比較して、一部事務組合に対する負担金が極めて少なくなっている。</a:t>
          </a:r>
        </a:p>
        <a:p>
          <a:r>
            <a:rPr kumimoji="1" lang="ja-JP" altLang="en-US" sz="1200">
              <a:latin typeface="ＭＳ Ｐゴシック" panose="020B0600070205080204" pitchFamily="50" charset="-128"/>
              <a:ea typeface="ＭＳ Ｐゴシック" panose="020B0600070205080204" pitchFamily="50" charset="-128"/>
            </a:rPr>
            <a:t>　令和元年度は、下水道事業が公営企業法を全部適用したことから繰出金が補助費等に性質が変更したことで、比率が上昇した。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今後も公共下水道事業の経営健全化を進めるとともに、基準外繰出しの見直しに努める。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37846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0143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49276</xdr:rowOff>
    </xdr:from>
    <xdr:to>
      <xdr:col>78</xdr:col>
      <xdr:colOff>69850</xdr:colOff>
      <xdr:row>34</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878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8785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81280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169926</xdr:rowOff>
    </xdr:from>
    <xdr:to>
      <xdr:col>74</xdr:col>
      <xdr:colOff>31750</xdr:colOff>
      <xdr:row>34</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償還が進み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年度には、類似団体内平均値を下回ることができた。</a:t>
          </a:r>
        </a:p>
        <a:p>
          <a:r>
            <a:rPr kumimoji="1" lang="ja-JP" altLang="en-US" sz="1000">
              <a:latin typeface="ＭＳ Ｐゴシック" panose="020B0600070205080204" pitchFamily="50" charset="-128"/>
              <a:ea typeface="ＭＳ Ｐゴシック" panose="020B0600070205080204" pitchFamily="50" charset="-128"/>
            </a:rPr>
            <a:t>　令和元年度は、経常一般財源収入が増加したものの、学校耐震化事業の元金償還が始まったことなどにより比率が上昇した。</a:t>
          </a:r>
        </a:p>
        <a:p>
          <a:r>
            <a:rPr kumimoji="1" lang="ja-JP" altLang="en-US" sz="1000">
              <a:latin typeface="ＭＳ Ｐゴシック" panose="020B0600070205080204" pitchFamily="50" charset="-128"/>
              <a:ea typeface="ＭＳ Ｐゴシック" panose="020B0600070205080204" pitchFamily="50" charset="-128"/>
            </a:rPr>
            <a:t>　今後、元金償還が始まっていない学校耐震化事業や庁舎建替事業などの町債にかかる公債費の増加が見込まれるため、引き続き今後も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218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77</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073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77</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733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78</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清掃工場、消防本部などを単独で保有しており、それら施設に係る人件費、物件費が一部事務組合を組織している類似団体と比べて多額となっている。</a:t>
          </a:r>
        </a:p>
        <a:p>
          <a:r>
            <a:rPr kumimoji="1" lang="ja-JP" altLang="en-US" sz="1300">
              <a:latin typeface="ＭＳ Ｐゴシック" panose="020B0600070205080204" pitchFamily="50" charset="-128"/>
              <a:ea typeface="ＭＳ Ｐゴシック" panose="020B0600070205080204" pitchFamily="50" charset="-128"/>
            </a:rPr>
            <a:t>　令和元年度は、分母である経常一般財源収入が増加したことから比率が下落した。</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80</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632687"/>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80</xdr:row>
      <xdr:rowOff>117856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303504"/>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79</xdr:row>
      <xdr:rowOff>110998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303504"/>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110998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4726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67056</xdr:rowOff>
    </xdr:from>
    <xdr:to>
      <xdr:col>78</xdr:col>
      <xdr:colOff>120650</xdr:colOff>
      <xdr:row>80</xdr:row>
      <xdr:rowOff>168656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153433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162831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81340</xdr:rowOff>
    </xdr:from>
    <xdr:to>
      <xdr:col>29</xdr:col>
      <xdr:colOff>127000</xdr:colOff>
      <xdr:row>17</xdr:row>
      <xdr:rowOff>117181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43615"/>
          <a:ext cx="6477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101958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6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81340</xdr:rowOff>
    </xdr:from>
    <xdr:to>
      <xdr:col>26</xdr:col>
      <xdr:colOff>50800</xdr:colOff>
      <xdr:row>17</xdr:row>
      <xdr:rowOff>120561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3615"/>
          <a:ext cx="698500" cy="3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120561</xdr:rowOff>
    </xdr:from>
    <xdr:to>
      <xdr:col>22</xdr:col>
      <xdr:colOff>114300</xdr:colOff>
      <xdr:row>17</xdr:row>
      <xdr:rowOff>137086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82836"/>
          <a:ext cx="698500" cy="16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121655</xdr:rowOff>
    </xdr:from>
    <xdr:to>
      <xdr:col>18</xdr:col>
      <xdr:colOff>177800</xdr:colOff>
      <xdr:row>17</xdr:row>
      <xdr:rowOff>137086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83930"/>
          <a:ext cx="6985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66381</xdr:rowOff>
    </xdr:from>
    <xdr:to>
      <xdr:col>29</xdr:col>
      <xdr:colOff>177800</xdr:colOff>
      <xdr:row>17</xdr:row>
      <xdr:rowOff>167981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82908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30540</xdr:rowOff>
    </xdr:from>
    <xdr:to>
      <xdr:col>26</xdr:col>
      <xdr:colOff>101600</xdr:colOff>
      <xdr:row>17</xdr:row>
      <xdr:rowOff>132140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142317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1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69761</xdr:rowOff>
    </xdr:from>
    <xdr:to>
      <xdr:col>22</xdr:col>
      <xdr:colOff>165100</xdr:colOff>
      <xdr:row>17</xdr:row>
      <xdr:rowOff>171361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10088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86286</xdr:rowOff>
    </xdr:from>
    <xdr:to>
      <xdr:col>19</xdr:col>
      <xdr:colOff>38100</xdr:colOff>
      <xdr:row>18</xdr:row>
      <xdr:rowOff>16436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26613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70855</xdr:rowOff>
    </xdr:from>
    <xdr:to>
      <xdr:col>15</xdr:col>
      <xdr:colOff>101600</xdr:colOff>
      <xdr:row>18</xdr:row>
      <xdr:rowOff>1005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41667</xdr:rowOff>
    </xdr:from>
    <xdr:to>
      <xdr:col>29</xdr:col>
      <xdr:colOff>127000</xdr:colOff>
      <xdr:row>36</xdr:row>
      <xdr:rowOff>99274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94917"/>
          <a:ext cx="6477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99274</xdr:rowOff>
    </xdr:from>
    <xdr:to>
      <xdr:col>26</xdr:col>
      <xdr:colOff>50800</xdr:colOff>
      <xdr:row>37</xdr:row>
      <xdr:rowOff>18741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52524"/>
          <a:ext cx="698500" cy="9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86113</xdr:rowOff>
    </xdr:from>
    <xdr:to>
      <xdr:col>22</xdr:col>
      <xdr:colOff>114300</xdr:colOff>
      <xdr:row>37</xdr:row>
      <xdr:rowOff>18741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39363"/>
          <a:ext cx="698500" cy="10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276309</xdr:rowOff>
    </xdr:from>
    <xdr:to>
      <xdr:col>18</xdr:col>
      <xdr:colOff>177800</xdr:colOff>
      <xdr:row>36</xdr:row>
      <xdr:rowOff>86113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86659"/>
          <a:ext cx="698500" cy="15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333767</xdr:rowOff>
    </xdr:from>
    <xdr:to>
      <xdr:col>29</xdr:col>
      <xdr:colOff>177800</xdr:colOff>
      <xdr:row>36</xdr:row>
      <xdr:rowOff>92467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305844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48474</xdr:rowOff>
    </xdr:from>
    <xdr:to>
      <xdr:col>26</xdr:col>
      <xdr:colOff>101600</xdr:colOff>
      <xdr:row>36</xdr:row>
      <xdr:rowOff>150074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0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134851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8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139391</xdr:rowOff>
    </xdr:from>
    <xdr:to>
      <xdr:col>22</xdr:col>
      <xdr:colOff>165100</xdr:colOff>
      <xdr:row>37</xdr:row>
      <xdr:rowOff>69541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9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54318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7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35313</xdr:rowOff>
    </xdr:from>
    <xdr:to>
      <xdr:col>19</xdr:col>
      <xdr:colOff>38100</xdr:colOff>
      <xdr:row>36</xdr:row>
      <xdr:rowOff>136913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8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121690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225509</xdr:rowOff>
    </xdr:from>
    <xdr:to>
      <xdr:col>15</xdr:col>
      <xdr:colOff>101600</xdr:colOff>
      <xdr:row>35</xdr:row>
      <xdr:rowOff>327109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3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337286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99943</xdr:rowOff>
    </xdr:from>
    <xdr:to>
      <xdr:col>24</xdr:col>
      <xdr:colOff>63500</xdr:colOff>
      <xdr:row>36</xdr:row>
      <xdr:rowOff>122688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2143"/>
          <a:ext cx="8382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99943</xdr:rowOff>
    </xdr:from>
    <xdr:to>
      <xdr:col>19</xdr:col>
      <xdr:colOff>177800</xdr:colOff>
      <xdr:row>36</xdr:row>
      <xdr:rowOff>111125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2143"/>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111125</xdr:rowOff>
    </xdr:from>
    <xdr:to>
      <xdr:col>15</xdr:col>
      <xdr:colOff>50800</xdr:colOff>
      <xdr:row>36</xdr:row>
      <xdr:rowOff>132290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3325"/>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130213</xdr:rowOff>
    </xdr:from>
    <xdr:to>
      <xdr:col>10</xdr:col>
      <xdr:colOff>114300</xdr:colOff>
      <xdr:row>36</xdr:row>
      <xdr:rowOff>132290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2413"/>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71888</xdr:rowOff>
    </xdr:from>
    <xdr:to>
      <xdr:col>24</xdr:col>
      <xdr:colOff>114300</xdr:colOff>
      <xdr:row>37</xdr:row>
      <xdr:rowOff>2038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94765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49143</xdr:rowOff>
    </xdr:from>
    <xdr:to>
      <xdr:col>20</xdr:col>
      <xdr:colOff>38100</xdr:colOff>
      <xdr:row>36</xdr:row>
      <xdr:rowOff>150743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167270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60325</xdr:rowOff>
    </xdr:from>
    <xdr:to>
      <xdr:col>15</xdr:col>
      <xdr:colOff>101600</xdr:colOff>
      <xdr:row>36</xdr:row>
      <xdr:rowOff>161925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7002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81490</xdr:rowOff>
    </xdr:from>
    <xdr:to>
      <xdr:col>10</xdr:col>
      <xdr:colOff>165100</xdr:colOff>
      <xdr:row>37</xdr:row>
      <xdr:rowOff>11640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28167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79413</xdr:rowOff>
    </xdr:from>
    <xdr:to>
      <xdr:col>6</xdr:col>
      <xdr:colOff>38100</xdr:colOff>
      <xdr:row>37</xdr:row>
      <xdr:rowOff>9563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26090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94247</xdr:rowOff>
    </xdr:from>
    <xdr:to>
      <xdr:col>24</xdr:col>
      <xdr:colOff>63500</xdr:colOff>
      <xdr:row>56</xdr:row>
      <xdr:rowOff>93790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23997"/>
          <a:ext cx="838200" cy="1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93790</xdr:rowOff>
    </xdr:from>
    <xdr:to>
      <xdr:col>19</xdr:col>
      <xdr:colOff>177800</xdr:colOff>
      <xdr:row>56</xdr:row>
      <xdr:rowOff>125158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4990"/>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125158</xdr:rowOff>
    </xdr:from>
    <xdr:to>
      <xdr:col>15</xdr:col>
      <xdr:colOff>50800</xdr:colOff>
      <xdr:row>56</xdr:row>
      <xdr:rowOff>139002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26358"/>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102971</xdr:rowOff>
    </xdr:from>
    <xdr:to>
      <xdr:col>10</xdr:col>
      <xdr:colOff>114300</xdr:colOff>
      <xdr:row>56</xdr:row>
      <xdr:rowOff>139002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04171"/>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43447</xdr:rowOff>
    </xdr:from>
    <xdr:to>
      <xdr:col>24</xdr:col>
      <xdr:colOff>114300</xdr:colOff>
      <xdr:row>55</xdr:row>
      <xdr:rowOff>145047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66324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42990</xdr:rowOff>
    </xdr:from>
    <xdr:to>
      <xdr:col>20</xdr:col>
      <xdr:colOff>38100</xdr:colOff>
      <xdr:row>56</xdr:row>
      <xdr:rowOff>144590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161117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1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74358</xdr:rowOff>
    </xdr:from>
    <xdr:to>
      <xdr:col>15</xdr:col>
      <xdr:colOff>101600</xdr:colOff>
      <xdr:row>57</xdr:row>
      <xdr:rowOff>4508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21035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5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88202</xdr:rowOff>
    </xdr:from>
    <xdr:to>
      <xdr:col>10</xdr:col>
      <xdr:colOff>165100</xdr:colOff>
      <xdr:row>57</xdr:row>
      <xdr:rowOff>18352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34879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52171</xdr:rowOff>
    </xdr:from>
    <xdr:to>
      <xdr:col>6</xdr:col>
      <xdr:colOff>38100</xdr:colOff>
      <xdr:row>56</xdr:row>
      <xdr:rowOff>153771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170298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161931</xdr:rowOff>
    </xdr:from>
    <xdr:to>
      <xdr:col>24</xdr:col>
      <xdr:colOff>63500</xdr:colOff>
      <xdr:row>77</xdr:row>
      <xdr:rowOff>27287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92131"/>
          <a:ext cx="8382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161931</xdr:rowOff>
    </xdr:from>
    <xdr:to>
      <xdr:col>19</xdr:col>
      <xdr:colOff>177800</xdr:colOff>
      <xdr:row>77</xdr:row>
      <xdr:rowOff>28257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92131"/>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28257</xdr:rowOff>
    </xdr:from>
    <xdr:to>
      <xdr:col>15</xdr:col>
      <xdr:colOff>50800</xdr:colOff>
      <xdr:row>77</xdr:row>
      <xdr:rowOff>55975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29907"/>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40087</xdr:rowOff>
    </xdr:from>
    <xdr:to>
      <xdr:col>10</xdr:col>
      <xdr:colOff>114300</xdr:colOff>
      <xdr:row>77</xdr:row>
      <xdr:rowOff>55975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41737"/>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147937</xdr:rowOff>
    </xdr:from>
    <xdr:to>
      <xdr:col>24</xdr:col>
      <xdr:colOff>114300</xdr:colOff>
      <xdr:row>77</xdr:row>
      <xdr:rowOff>78087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126364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111131</xdr:rowOff>
    </xdr:from>
    <xdr:to>
      <xdr:col>20</xdr:col>
      <xdr:colOff>38100</xdr:colOff>
      <xdr:row>77</xdr:row>
      <xdr:rowOff>41281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32408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148907</xdr:rowOff>
    </xdr:from>
    <xdr:to>
      <xdr:col>15</xdr:col>
      <xdr:colOff>101600</xdr:colOff>
      <xdr:row>77</xdr:row>
      <xdr:rowOff>79057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70184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7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5175</xdr:rowOff>
    </xdr:from>
    <xdr:to>
      <xdr:col>10</xdr:col>
      <xdr:colOff>165100</xdr:colOff>
      <xdr:row>77</xdr:row>
      <xdr:rowOff>106775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97902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29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160737</xdr:rowOff>
    </xdr:from>
    <xdr:to>
      <xdr:col>6</xdr:col>
      <xdr:colOff>38100</xdr:colOff>
      <xdr:row>77</xdr:row>
      <xdr:rowOff>90887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82014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25645</xdr:rowOff>
    </xdr:from>
    <xdr:to>
      <xdr:col>24</xdr:col>
      <xdr:colOff>63500</xdr:colOff>
      <xdr:row>95</xdr:row>
      <xdr:rowOff>139325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13395"/>
          <a:ext cx="838200" cy="11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111533</xdr:rowOff>
    </xdr:from>
    <xdr:to>
      <xdr:col>19</xdr:col>
      <xdr:colOff>177800</xdr:colOff>
      <xdr:row>95</xdr:row>
      <xdr:rowOff>139325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399283"/>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111533</xdr:rowOff>
    </xdr:from>
    <xdr:to>
      <xdr:col>15</xdr:col>
      <xdr:colOff>50800</xdr:colOff>
      <xdr:row>96</xdr:row>
      <xdr:rowOff>10427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99283"/>
          <a:ext cx="889000" cy="7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10427</xdr:rowOff>
    </xdr:from>
    <xdr:to>
      <xdr:col>10</xdr:col>
      <xdr:colOff>114300</xdr:colOff>
      <xdr:row>96</xdr:row>
      <xdr:rowOff>54677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69627"/>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146295</xdr:rowOff>
    </xdr:from>
    <xdr:to>
      <xdr:col>24</xdr:col>
      <xdr:colOff>114300</xdr:colOff>
      <xdr:row>95</xdr:row>
      <xdr:rowOff>76445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169172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1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88525</xdr:rowOff>
    </xdr:from>
    <xdr:to>
      <xdr:col>20</xdr:col>
      <xdr:colOff>38100</xdr:colOff>
      <xdr:row>96</xdr:row>
      <xdr:rowOff>18675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35202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60733</xdr:rowOff>
    </xdr:from>
    <xdr:to>
      <xdr:col>15</xdr:col>
      <xdr:colOff>101600</xdr:colOff>
      <xdr:row>95</xdr:row>
      <xdr:rowOff>162333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7410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131077</xdr:rowOff>
    </xdr:from>
    <xdr:to>
      <xdr:col>10</xdr:col>
      <xdr:colOff>165100</xdr:colOff>
      <xdr:row>96</xdr:row>
      <xdr:rowOff>61227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77754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3877</xdr:rowOff>
    </xdr:from>
    <xdr:to>
      <xdr:col>6</xdr:col>
      <xdr:colOff>38100</xdr:colOff>
      <xdr:row>96</xdr:row>
      <xdr:rowOff>105477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122004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3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69008</xdr:rowOff>
    </xdr:from>
    <xdr:to>
      <xdr:col>55</xdr:col>
      <xdr:colOff>0</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584108"/>
          <a:ext cx="838200" cy="8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155180</xdr:rowOff>
    </xdr:from>
    <xdr:to>
      <xdr:col>50</xdr:col>
      <xdr:colOff>114300</xdr:colOff>
      <xdr:row>38</xdr:row>
      <xdr:rowOff>159044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670280"/>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123981</xdr:rowOff>
    </xdr:from>
    <xdr:to>
      <xdr:col>45</xdr:col>
      <xdr:colOff>177800</xdr:colOff>
      <xdr:row>38</xdr:row>
      <xdr:rowOff>159044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639081"/>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113542</xdr:rowOff>
    </xdr:from>
    <xdr:to>
      <xdr:col>41</xdr:col>
      <xdr:colOff>50800</xdr:colOff>
      <xdr:row>38</xdr:row>
      <xdr:rowOff>123981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628642"/>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18208</xdr:rowOff>
    </xdr:from>
    <xdr:to>
      <xdr:col>55</xdr:col>
      <xdr:colOff>50800</xdr:colOff>
      <xdr:row>38</xdr:row>
      <xdr:rowOff>119808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104585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104380</xdr:rowOff>
    </xdr:from>
    <xdr:to>
      <xdr:col>50</xdr:col>
      <xdr:colOff>165100</xdr:colOff>
      <xdr:row>39</xdr:row>
      <xdr:rowOff>34530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25657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7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108244</xdr:rowOff>
    </xdr:from>
    <xdr:to>
      <xdr:col>46</xdr:col>
      <xdr:colOff>38100</xdr:colOff>
      <xdr:row>39</xdr:row>
      <xdr:rowOff>38394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6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29521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7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73181</xdr:rowOff>
    </xdr:from>
    <xdr:to>
      <xdr:col>41</xdr:col>
      <xdr:colOff>101600</xdr:colOff>
      <xdr:row>39</xdr:row>
      <xdr:rowOff>3331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165908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8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62742</xdr:rowOff>
    </xdr:from>
    <xdr:to>
      <xdr:col>36</xdr:col>
      <xdr:colOff>165100</xdr:colOff>
      <xdr:row>38</xdr:row>
      <xdr:rowOff>164342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155469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7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57107</xdr:rowOff>
    </xdr:from>
    <xdr:to>
      <xdr:col>55</xdr:col>
      <xdr:colOff>0</xdr:colOff>
      <xdr:row>58</xdr:row>
      <xdr:rowOff>84496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01207"/>
          <a:ext cx="8382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166897</xdr:rowOff>
    </xdr:from>
    <xdr:to>
      <xdr:col>50</xdr:col>
      <xdr:colOff>114300</xdr:colOff>
      <xdr:row>58</xdr:row>
      <xdr:rowOff>57107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39547"/>
          <a:ext cx="889000" cy="6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166897</xdr:rowOff>
    </xdr:from>
    <xdr:to>
      <xdr:col>45</xdr:col>
      <xdr:colOff>177800</xdr:colOff>
      <xdr:row>58</xdr:row>
      <xdr:rowOff>41226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39547"/>
          <a:ext cx="889000" cy="4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1079</xdr:rowOff>
    </xdr:from>
    <xdr:to>
      <xdr:col>41</xdr:col>
      <xdr:colOff>50800</xdr:colOff>
      <xdr:row>58</xdr:row>
      <xdr:rowOff>41226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45179"/>
          <a:ext cx="889000" cy="4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33696</xdr:rowOff>
    </xdr:from>
    <xdr:to>
      <xdr:col>55</xdr:col>
      <xdr:colOff>50800</xdr:colOff>
      <xdr:row>58</xdr:row>
      <xdr:rowOff>135296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6307</xdr:rowOff>
    </xdr:from>
    <xdr:to>
      <xdr:col>50</xdr:col>
      <xdr:colOff>165100</xdr:colOff>
      <xdr:row>58</xdr:row>
      <xdr:rowOff>107907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99034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116097</xdr:rowOff>
    </xdr:from>
    <xdr:to>
      <xdr:col>46</xdr:col>
      <xdr:colOff>38100</xdr:colOff>
      <xdr:row>58</xdr:row>
      <xdr:rowOff>46247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62774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161876</xdr:rowOff>
    </xdr:from>
    <xdr:to>
      <xdr:col>41</xdr:col>
      <xdr:colOff>101600</xdr:colOff>
      <xdr:row>58</xdr:row>
      <xdr:rowOff>92026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121729</xdr:rowOff>
    </xdr:from>
    <xdr:to>
      <xdr:col>36</xdr:col>
      <xdr:colOff>165100</xdr:colOff>
      <xdr:row>58</xdr:row>
      <xdr:rowOff>51879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68406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126198</xdr:rowOff>
    </xdr:from>
    <xdr:to>
      <xdr:col>55</xdr:col>
      <xdr:colOff>0</xdr:colOff>
      <xdr:row>78</xdr:row>
      <xdr:rowOff>134420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99298"/>
          <a:ext cx="8382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107903</xdr:rowOff>
    </xdr:from>
    <xdr:to>
      <xdr:col>50</xdr:col>
      <xdr:colOff>114300</xdr:colOff>
      <xdr:row>78</xdr:row>
      <xdr:rowOff>126198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81003"/>
          <a:ext cx="8890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107903</xdr:rowOff>
    </xdr:from>
    <xdr:to>
      <xdr:col>45</xdr:col>
      <xdr:colOff>177800</xdr:colOff>
      <xdr:row>78</xdr:row>
      <xdr:rowOff>126329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81003"/>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32745</xdr:rowOff>
    </xdr:from>
    <xdr:to>
      <xdr:col>41</xdr:col>
      <xdr:colOff>50800</xdr:colOff>
      <xdr:row>78</xdr:row>
      <xdr:rowOff>126329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05845"/>
          <a:ext cx="889000" cy="9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83620</xdr:rowOff>
    </xdr:from>
    <xdr:to>
      <xdr:col>55</xdr:col>
      <xdr:colOff>50800</xdr:colOff>
      <xdr:row>79</xdr:row>
      <xdr:rowOff>13770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75398</xdr:rowOff>
    </xdr:from>
    <xdr:to>
      <xdr:col>50</xdr:col>
      <xdr:colOff>165100</xdr:colOff>
      <xdr:row>79</xdr:row>
      <xdr:rowOff>5548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4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168125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57103</xdr:rowOff>
    </xdr:from>
    <xdr:to>
      <xdr:col>46</xdr:col>
      <xdr:colOff>38100</xdr:colOff>
      <xdr:row>78</xdr:row>
      <xdr:rowOff>158703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149830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75529</xdr:rowOff>
    </xdr:from>
    <xdr:to>
      <xdr:col>41</xdr:col>
      <xdr:colOff>101600</xdr:colOff>
      <xdr:row>79</xdr:row>
      <xdr:rowOff>5679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168256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153395</xdr:rowOff>
    </xdr:from>
    <xdr:to>
      <xdr:col>36</xdr:col>
      <xdr:colOff>165100</xdr:colOff>
      <xdr:row>78</xdr:row>
      <xdr:rowOff>83545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100072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3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57274</xdr:rowOff>
    </xdr:from>
    <xdr:to>
      <xdr:col>55</xdr:col>
      <xdr:colOff>0</xdr:colOff>
      <xdr:row>98</xdr:row>
      <xdr:rowOff>100960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59374"/>
          <a:ext cx="8382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13901</xdr:rowOff>
    </xdr:from>
    <xdr:to>
      <xdr:col>50</xdr:col>
      <xdr:colOff>114300</xdr:colOff>
      <xdr:row>98</xdr:row>
      <xdr:rowOff>57274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44551"/>
          <a:ext cx="889000" cy="2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13901</xdr:rowOff>
    </xdr:from>
    <xdr:to>
      <xdr:col>45</xdr:col>
      <xdr:colOff>177800</xdr:colOff>
      <xdr:row>97</xdr:row>
      <xdr:rowOff>145621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44551"/>
          <a:ext cx="889000" cy="13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145621</xdr:rowOff>
    </xdr:from>
    <xdr:to>
      <xdr:col>41</xdr:col>
      <xdr:colOff>50800</xdr:colOff>
      <xdr:row>98</xdr:row>
      <xdr:rowOff>118593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76271"/>
          <a:ext cx="889000" cy="14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50160</xdr:rowOff>
    </xdr:from>
    <xdr:to>
      <xdr:col>55</xdr:col>
      <xdr:colOff>50800</xdr:colOff>
      <xdr:row>98</xdr:row>
      <xdr:rowOff>151760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136537</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6474</xdr:rowOff>
    </xdr:from>
    <xdr:to>
      <xdr:col>50</xdr:col>
      <xdr:colOff>165100</xdr:colOff>
      <xdr:row>98</xdr:row>
      <xdr:rowOff>108074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99201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0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134551</xdr:rowOff>
    </xdr:from>
    <xdr:to>
      <xdr:col>46</xdr:col>
      <xdr:colOff>38100</xdr:colOff>
      <xdr:row>97</xdr:row>
      <xdr:rowOff>64701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81228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3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94821</xdr:rowOff>
    </xdr:from>
    <xdr:to>
      <xdr:col>41</xdr:col>
      <xdr:colOff>101600</xdr:colOff>
      <xdr:row>98</xdr:row>
      <xdr:rowOff>24971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41498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0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67793</xdr:rowOff>
    </xdr:from>
    <xdr:to>
      <xdr:col>36</xdr:col>
      <xdr:colOff>165100</xdr:colOff>
      <xdr:row>98</xdr:row>
      <xdr:rowOff>169393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160520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35474</xdr:rowOff>
    </xdr:from>
    <xdr:to>
      <xdr:col>85</xdr:col>
      <xdr:colOff>127000</xdr:colOff>
      <xdr:row>39</xdr:row>
      <xdr:rowOff>43269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2024"/>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35474</xdr:rowOff>
    </xdr:from>
    <xdr:to>
      <xdr:col>81</xdr:col>
      <xdr:colOff>50800</xdr:colOff>
      <xdr:row>39</xdr:row>
      <xdr:rowOff>42888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2024"/>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42888</xdr:rowOff>
    </xdr:from>
    <xdr:to>
      <xdr:col>76</xdr:col>
      <xdr:colOff>114300</xdr:colOff>
      <xdr:row>39</xdr:row>
      <xdr:rowOff>43238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29438"/>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40350</xdr:rowOff>
    </xdr:from>
    <xdr:to>
      <xdr:col>71</xdr:col>
      <xdr:colOff>177800</xdr:colOff>
      <xdr:row>39</xdr:row>
      <xdr:rowOff>43238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6900"/>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163919</xdr:rowOff>
    </xdr:from>
    <xdr:to>
      <xdr:col>85</xdr:col>
      <xdr:colOff>177800</xdr:colOff>
      <xdr:row>39</xdr:row>
      <xdr:rowOff>94069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156124</xdr:rowOff>
    </xdr:from>
    <xdr:to>
      <xdr:col>81</xdr:col>
      <xdr:colOff>101600</xdr:colOff>
      <xdr:row>39</xdr:row>
      <xdr:rowOff>86274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102801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4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163538</xdr:rowOff>
    </xdr:from>
    <xdr:to>
      <xdr:col>76</xdr:col>
      <xdr:colOff>165100</xdr:colOff>
      <xdr:row>39</xdr:row>
      <xdr:rowOff>93688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84815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163888</xdr:rowOff>
    </xdr:from>
    <xdr:to>
      <xdr:col>72</xdr:col>
      <xdr:colOff>38100</xdr:colOff>
      <xdr:row>39</xdr:row>
      <xdr:rowOff>94038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85165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7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161000</xdr:rowOff>
    </xdr:from>
    <xdr:to>
      <xdr:col>67</xdr:col>
      <xdr:colOff>101600</xdr:colOff>
      <xdr:row>39</xdr:row>
      <xdr:rowOff>91150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107677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5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128690</xdr:rowOff>
    </xdr:from>
    <xdr:to>
      <xdr:col>85</xdr:col>
      <xdr:colOff>127000</xdr:colOff>
      <xdr:row>76</xdr:row>
      <xdr:rowOff>150876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58890"/>
          <a:ext cx="8382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150876</xdr:rowOff>
    </xdr:from>
    <xdr:to>
      <xdr:col>81</xdr:col>
      <xdr:colOff>50800</xdr:colOff>
      <xdr:row>76</xdr:row>
      <xdr:rowOff>152185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81076"/>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120104</xdr:rowOff>
    </xdr:from>
    <xdr:to>
      <xdr:col>76</xdr:col>
      <xdr:colOff>114300</xdr:colOff>
      <xdr:row>76</xdr:row>
      <xdr:rowOff>152185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150304"/>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75933</xdr:rowOff>
    </xdr:from>
    <xdr:to>
      <xdr:col>71</xdr:col>
      <xdr:colOff>177800</xdr:colOff>
      <xdr:row>76</xdr:row>
      <xdr:rowOff>120104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06133"/>
          <a:ext cx="889000" cy="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77890</xdr:rowOff>
    </xdr:from>
    <xdr:to>
      <xdr:col>85</xdr:col>
      <xdr:colOff>177800</xdr:colOff>
      <xdr:row>77</xdr:row>
      <xdr:rowOff>8040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100766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100076</xdr:rowOff>
    </xdr:from>
    <xdr:to>
      <xdr:col>81</xdr:col>
      <xdr:colOff>101600</xdr:colOff>
      <xdr:row>77</xdr:row>
      <xdr:rowOff>30226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21353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101385</xdr:rowOff>
    </xdr:from>
    <xdr:to>
      <xdr:col>76</xdr:col>
      <xdr:colOff>165100</xdr:colOff>
      <xdr:row>77</xdr:row>
      <xdr:rowOff>31535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48061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69304</xdr:rowOff>
    </xdr:from>
    <xdr:to>
      <xdr:col>72</xdr:col>
      <xdr:colOff>38100</xdr:colOff>
      <xdr:row>76</xdr:row>
      <xdr:rowOff>170904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15981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25133</xdr:rowOff>
    </xdr:from>
    <xdr:to>
      <xdr:col>67</xdr:col>
      <xdr:colOff>101600</xdr:colOff>
      <xdr:row>76</xdr:row>
      <xdr:rowOff>126733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143260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160693</xdr:rowOff>
    </xdr:from>
    <xdr:to>
      <xdr:col>85</xdr:col>
      <xdr:colOff>127000</xdr:colOff>
      <xdr:row>99</xdr:row>
      <xdr:rowOff>31890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62793"/>
          <a:ext cx="8382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92393</xdr:rowOff>
    </xdr:from>
    <xdr:to>
      <xdr:col>81</xdr:col>
      <xdr:colOff>50800</xdr:colOff>
      <xdr:row>98</xdr:row>
      <xdr:rowOff>160693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94493"/>
          <a:ext cx="889000" cy="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92393</xdr:rowOff>
    </xdr:from>
    <xdr:to>
      <xdr:col>76</xdr:col>
      <xdr:colOff>114300</xdr:colOff>
      <xdr:row>99</xdr:row>
      <xdr:rowOff>22301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94493"/>
          <a:ext cx="889000" cy="1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22301</xdr:rowOff>
    </xdr:from>
    <xdr:to>
      <xdr:col>71</xdr:col>
      <xdr:colOff>177800</xdr:colOff>
      <xdr:row>99</xdr:row>
      <xdr:rowOff>27000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95851"/>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152540</xdr:rowOff>
    </xdr:from>
    <xdr:to>
      <xdr:col>85</xdr:col>
      <xdr:colOff>177800</xdr:colOff>
      <xdr:row>99</xdr:row>
      <xdr:rowOff>82690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67467</xdr:rowOff>
    </xdr:from>
    <xdr:ext cx="378565"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6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109893</xdr:rowOff>
    </xdr:from>
    <xdr:to>
      <xdr:col>81</xdr:col>
      <xdr:colOff>101600</xdr:colOff>
      <xdr:row>99</xdr:row>
      <xdr:rowOff>40043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31170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0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41593</xdr:rowOff>
    </xdr:from>
    <xdr:to>
      <xdr:col>76</xdr:col>
      <xdr:colOff>165100</xdr:colOff>
      <xdr:row>98</xdr:row>
      <xdr:rowOff>143193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134320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142951</xdr:rowOff>
    </xdr:from>
    <xdr:to>
      <xdr:col>72</xdr:col>
      <xdr:colOff>38100</xdr:colOff>
      <xdr:row>99</xdr:row>
      <xdr:rowOff>73101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64228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3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147650</xdr:rowOff>
    </xdr:from>
    <xdr:to>
      <xdr:col>67</xdr:col>
      <xdr:colOff>101600</xdr:colOff>
      <xdr:row>99</xdr:row>
      <xdr:rowOff>77800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68927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31229</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203429"/>
          <a:ext cx="838200" cy="3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151879</xdr:rowOff>
    </xdr:from>
    <xdr:to>
      <xdr:col>116</xdr:col>
      <xdr:colOff>114300</xdr:colOff>
      <xdr:row>36</xdr:row>
      <xdr:rowOff>82029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1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3306</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00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114280</xdr:rowOff>
    </xdr:from>
    <xdr:to>
      <xdr:col>116</xdr:col>
      <xdr:colOff>63500</xdr:colOff>
      <xdr:row>58</xdr:row>
      <xdr:rowOff>115331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58380"/>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114097</xdr:rowOff>
    </xdr:from>
    <xdr:to>
      <xdr:col>111</xdr:col>
      <xdr:colOff>177800</xdr:colOff>
      <xdr:row>58</xdr:row>
      <xdr:rowOff>114280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5819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111857</xdr:rowOff>
    </xdr:from>
    <xdr:to>
      <xdr:col>107</xdr:col>
      <xdr:colOff>50800</xdr:colOff>
      <xdr:row>58</xdr:row>
      <xdr:rowOff>114097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5595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111857</xdr:rowOff>
    </xdr:from>
    <xdr:to>
      <xdr:col>102</xdr:col>
      <xdr:colOff>114300</xdr:colOff>
      <xdr:row>58</xdr:row>
      <xdr:rowOff>116154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5595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64531</xdr:rowOff>
    </xdr:from>
    <xdr:to>
      <xdr:col>116</xdr:col>
      <xdr:colOff>114300</xdr:colOff>
      <xdr:row>58</xdr:row>
      <xdr:rowOff>166131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63480</xdr:rowOff>
    </xdr:from>
    <xdr:to>
      <xdr:col>112</xdr:col>
      <xdr:colOff>38100</xdr:colOff>
      <xdr:row>58</xdr:row>
      <xdr:rowOff>165080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156207</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0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63297</xdr:rowOff>
    </xdr:from>
    <xdr:to>
      <xdr:col>107</xdr:col>
      <xdr:colOff>101600</xdr:colOff>
      <xdr:row>58</xdr:row>
      <xdr:rowOff>164897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156024</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00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61057</xdr:rowOff>
    </xdr:from>
    <xdr:to>
      <xdr:col>102</xdr:col>
      <xdr:colOff>165100</xdr:colOff>
      <xdr:row>58</xdr:row>
      <xdr:rowOff>162657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153784</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65354</xdr:rowOff>
    </xdr:from>
    <xdr:to>
      <xdr:col>98</xdr:col>
      <xdr:colOff>38100</xdr:colOff>
      <xdr:row>58</xdr:row>
      <xdr:rowOff>166954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158081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150536</xdr:rowOff>
    </xdr:from>
    <xdr:to>
      <xdr:col>116</xdr:col>
      <xdr:colOff>63500</xdr:colOff>
      <xdr:row>76</xdr:row>
      <xdr:rowOff>126327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2837836"/>
          <a:ext cx="838200" cy="3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150536</xdr:rowOff>
    </xdr:from>
    <xdr:to>
      <xdr:col>111</xdr:col>
      <xdr:colOff>177800</xdr:colOff>
      <xdr:row>75</xdr:row>
      <xdr:rowOff>5466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837836"/>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5466</xdr:rowOff>
    </xdr:from>
    <xdr:to>
      <xdr:col>107</xdr:col>
      <xdr:colOff>50800</xdr:colOff>
      <xdr:row>75</xdr:row>
      <xdr:rowOff>22954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864216"/>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22954</xdr:rowOff>
    </xdr:from>
    <xdr:to>
      <xdr:col>102</xdr:col>
      <xdr:colOff>114300</xdr:colOff>
      <xdr:row>75</xdr:row>
      <xdr:rowOff>23045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88170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75527</xdr:rowOff>
    </xdr:from>
    <xdr:to>
      <xdr:col>116</xdr:col>
      <xdr:colOff>114300</xdr:colOff>
      <xdr:row>77</xdr:row>
      <xdr:rowOff>5677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53954</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0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99736</xdr:rowOff>
    </xdr:from>
    <xdr:to>
      <xdr:col>112</xdr:col>
      <xdr:colOff>38100</xdr:colOff>
      <xdr:row>75</xdr:row>
      <xdr:rowOff>29886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46413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126116</xdr:rowOff>
    </xdr:from>
    <xdr:to>
      <xdr:col>107</xdr:col>
      <xdr:colOff>101600</xdr:colOff>
      <xdr:row>75</xdr:row>
      <xdr:rowOff>56266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8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72793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5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143604</xdr:rowOff>
    </xdr:from>
    <xdr:to>
      <xdr:col>102</xdr:col>
      <xdr:colOff>165100</xdr:colOff>
      <xdr:row>75</xdr:row>
      <xdr:rowOff>73754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8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90281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143695</xdr:rowOff>
    </xdr:from>
    <xdr:to>
      <xdr:col>98</xdr:col>
      <xdr:colOff>38100</xdr:colOff>
      <xdr:row>75</xdr:row>
      <xdr:rowOff>73845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8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90372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　住民一人当たりのコストが大きい順に扶助費、物件費、人件費、繰出金、公債費、普通建設事業費普通建設事業費となっている。</a:t>
          </a:r>
        </a:p>
        <a:p>
          <a:r>
            <a:rPr kumimoji="1" lang="ja-JP" altLang="en-US" sz="1100">
              <a:latin typeface="ＭＳ Ｐゴシック" panose="020B0600070205080204" pitchFamily="50" charset="-128"/>
              <a:ea typeface="ＭＳ Ｐゴシック" panose="020B0600070205080204" pitchFamily="50" charset="-128"/>
            </a:rPr>
            <a:t>　　この中で、扶助費については、福祉事務所を有しており市並みの福祉施策を実施していること、保育所の入所児童が多いこと、町単独扶助費が多いことなどから、類似団体と比べて特に比率が高くなっている。今後も引き続き住民ニーズを的確に捉え、単独扶助の見直しなどを行っていく。</a:t>
          </a:r>
        </a:p>
        <a:p>
          <a:r>
            <a:rPr kumimoji="1" lang="ja-JP" altLang="en-US" sz="1100">
              <a:latin typeface="ＭＳ Ｐゴシック" panose="020B0600070205080204" pitchFamily="50" charset="-128"/>
              <a:ea typeface="ＭＳ Ｐゴシック" panose="020B0600070205080204" pitchFamily="50" charset="-128"/>
            </a:rPr>
            <a:t>　　物件費については、し尿処理場等公共施設の除却により増加している。平成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年度からＰＰＳの導入の拡大を進めており、様々な手法を検討し、物件費の抑制に努める。</a:t>
          </a:r>
        </a:p>
        <a:p>
          <a:r>
            <a:rPr kumimoji="1" lang="ja-JP" altLang="en-US" sz="1100">
              <a:latin typeface="ＭＳ Ｐゴシック" panose="020B0600070205080204" pitchFamily="50" charset="-128"/>
              <a:ea typeface="ＭＳ Ｐゴシック" panose="020B0600070205080204" pitchFamily="50" charset="-128"/>
            </a:rPr>
            <a:t>　　人件費については、清掃工場や消防を単独で所有していることから、類似団体と比べて高くなっている。令和元年度については、人事院勧告に準じた給与改定等により人件費が増加した。今後も計画的な採用を行うとともに引き続き適正な定員管理に努める。</a:t>
          </a:r>
        </a:p>
        <a:p>
          <a:r>
            <a:rPr kumimoji="1" lang="ja-JP" altLang="en-US" sz="1100">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また、従来から公共下水道事業特別会計への公債費繰出しが多額にのぼっている。今後、公共下水道事業の経営健全化を進めるとともに、基準外繰出しの見直しに努める。</a:t>
          </a:r>
        </a:p>
        <a:p>
          <a:r>
            <a:rPr kumimoji="1" lang="ja-JP" altLang="en-US" sz="1100">
              <a:latin typeface="ＭＳ Ｐゴシック" panose="020B0600070205080204" pitchFamily="50" charset="-128"/>
              <a:ea typeface="ＭＳ Ｐゴシック" panose="020B0600070205080204" pitchFamily="50" charset="-128"/>
            </a:rPr>
            <a:t>　　普通建設事業については、平成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年度に民間の障害者地域生活拠点施設への整備補助を行ったことなどから減少した。今後、小学校の耐震化事業や庁舎の建替えを予定している。</a:t>
          </a:r>
        </a:p>
        <a:p>
          <a:r>
            <a:rPr kumimoji="1" lang="ja-JP" altLang="en-US" sz="1100">
              <a:latin typeface="ＭＳ Ｐゴシック" panose="020B0600070205080204" pitchFamily="50" charset="-128"/>
              <a:ea typeface="ＭＳ Ｐゴシック" panose="020B0600070205080204" pitchFamily="50" charset="-128"/>
            </a:rPr>
            <a:t>　　今後は普通建設事業に係る公債費の増加が見込まれるため、今後も利率の状況を勘案し、基金の取り崩しと起債の抑制のバランスを見極めつつ公債費負担の軽減に努める。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31,642
31,423
16.81
11,487,884
11,145,893
60,872
6,762,481
11,501,222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78305</xdr:rowOff>
    </xdr:from>
    <xdr:to>
      <xdr:col>24</xdr:col>
      <xdr:colOff>63500</xdr:colOff>
      <xdr:row>35</xdr:row>
      <xdr:rowOff>93654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79055"/>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78305</xdr:rowOff>
    </xdr:from>
    <xdr:to>
      <xdr:col>19</xdr:col>
      <xdr:colOff>177800</xdr:colOff>
      <xdr:row>35</xdr:row>
      <xdr:rowOff>104104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79055"/>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71773</xdr:rowOff>
    </xdr:from>
    <xdr:to>
      <xdr:col>15</xdr:col>
      <xdr:colOff>50800</xdr:colOff>
      <xdr:row>35</xdr:row>
      <xdr:rowOff>104104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72523"/>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131862</xdr:rowOff>
    </xdr:from>
    <xdr:to>
      <xdr:col>10</xdr:col>
      <xdr:colOff>114300</xdr:colOff>
      <xdr:row>35</xdr:row>
      <xdr:rowOff>71773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61162"/>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42854</xdr:rowOff>
    </xdr:from>
    <xdr:to>
      <xdr:col>24</xdr:col>
      <xdr:colOff>114300</xdr:colOff>
      <xdr:row>35</xdr:row>
      <xdr:rowOff>144454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65731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9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27505</xdr:rowOff>
    </xdr:from>
    <xdr:to>
      <xdr:col>20</xdr:col>
      <xdr:colOff>38100</xdr:colOff>
      <xdr:row>35</xdr:row>
      <xdr:rowOff>129105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145632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53304</xdr:rowOff>
    </xdr:from>
    <xdr:to>
      <xdr:col>15</xdr:col>
      <xdr:colOff>101600</xdr:colOff>
      <xdr:row>35</xdr:row>
      <xdr:rowOff>154904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171431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2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20973</xdr:rowOff>
    </xdr:from>
    <xdr:to>
      <xdr:col>10</xdr:col>
      <xdr:colOff>165100</xdr:colOff>
      <xdr:row>35</xdr:row>
      <xdr:rowOff>122573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139100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9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81062</xdr:rowOff>
    </xdr:from>
    <xdr:to>
      <xdr:col>6</xdr:col>
      <xdr:colOff>38100</xdr:colOff>
      <xdr:row>35</xdr:row>
      <xdr:rowOff>11212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27739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11390</xdr:rowOff>
    </xdr:from>
    <xdr:to>
      <xdr:col>24</xdr:col>
      <xdr:colOff>63500</xdr:colOff>
      <xdr:row>59</xdr:row>
      <xdr:rowOff>61530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126940"/>
          <a:ext cx="8382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84727</xdr:rowOff>
    </xdr:from>
    <xdr:to>
      <xdr:col>19</xdr:col>
      <xdr:colOff>177800</xdr:colOff>
      <xdr:row>59</xdr:row>
      <xdr:rowOff>11390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28827"/>
          <a:ext cx="889000" cy="9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84727</xdr:rowOff>
    </xdr:from>
    <xdr:to>
      <xdr:col>15</xdr:col>
      <xdr:colOff>50800</xdr:colOff>
      <xdr:row>58</xdr:row>
      <xdr:rowOff>144435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28827"/>
          <a:ext cx="889000" cy="5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141060</xdr:rowOff>
    </xdr:from>
    <xdr:to>
      <xdr:col>10</xdr:col>
      <xdr:colOff>114300</xdr:colOff>
      <xdr:row>58</xdr:row>
      <xdr:rowOff>144435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85160"/>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10730</xdr:rowOff>
    </xdr:from>
    <xdr:to>
      <xdr:col>24</xdr:col>
      <xdr:colOff>114300</xdr:colOff>
      <xdr:row>59</xdr:row>
      <xdr:rowOff>112330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1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97107</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132040</xdr:rowOff>
    </xdr:from>
    <xdr:to>
      <xdr:col>20</xdr:col>
      <xdr:colOff>38100</xdr:colOff>
      <xdr:row>59</xdr:row>
      <xdr:rowOff>62190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53317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33927</xdr:rowOff>
    </xdr:from>
    <xdr:to>
      <xdr:col>15</xdr:col>
      <xdr:colOff>101600</xdr:colOff>
      <xdr:row>58</xdr:row>
      <xdr:rowOff>135527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126654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93635</xdr:rowOff>
    </xdr:from>
    <xdr:to>
      <xdr:col>10</xdr:col>
      <xdr:colOff>165100</xdr:colOff>
      <xdr:row>59</xdr:row>
      <xdr:rowOff>23785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14912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3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90260</xdr:rowOff>
    </xdr:from>
    <xdr:to>
      <xdr:col>6</xdr:col>
      <xdr:colOff>38100</xdr:colOff>
      <xdr:row>59</xdr:row>
      <xdr:rowOff>20410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11537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54293</xdr:rowOff>
    </xdr:from>
    <xdr:to>
      <xdr:col>24</xdr:col>
      <xdr:colOff>63500</xdr:colOff>
      <xdr:row>74</xdr:row>
      <xdr:rowOff>152933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741593"/>
          <a:ext cx="838200" cy="9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128194</xdr:rowOff>
    </xdr:from>
    <xdr:to>
      <xdr:col>19</xdr:col>
      <xdr:colOff>177800</xdr:colOff>
      <xdr:row>74</xdr:row>
      <xdr:rowOff>152933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2815494"/>
          <a:ext cx="8890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128194</xdr:rowOff>
    </xdr:from>
    <xdr:to>
      <xdr:col>15</xdr:col>
      <xdr:colOff>50800</xdr:colOff>
      <xdr:row>75</xdr:row>
      <xdr:rowOff>62802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815494"/>
          <a:ext cx="889000" cy="10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62802</xdr:rowOff>
    </xdr:from>
    <xdr:to>
      <xdr:col>10</xdr:col>
      <xdr:colOff>114300</xdr:colOff>
      <xdr:row>75</xdr:row>
      <xdr:rowOff>170993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921552"/>
          <a:ext cx="889000" cy="10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3493</xdr:rowOff>
    </xdr:from>
    <xdr:to>
      <xdr:col>24</xdr:col>
      <xdr:colOff>114300</xdr:colOff>
      <xdr:row>74</xdr:row>
      <xdr:rowOff>105093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6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26370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54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102133</xdr:rowOff>
    </xdr:from>
    <xdr:to>
      <xdr:col>20</xdr:col>
      <xdr:colOff>38100</xdr:colOff>
      <xdr:row>75</xdr:row>
      <xdr:rowOff>32283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7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48810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6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77394</xdr:rowOff>
    </xdr:from>
    <xdr:to>
      <xdr:col>15</xdr:col>
      <xdr:colOff>101600</xdr:colOff>
      <xdr:row>75</xdr:row>
      <xdr:rowOff>7544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7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24071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53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12002</xdr:rowOff>
    </xdr:from>
    <xdr:to>
      <xdr:col>10</xdr:col>
      <xdr:colOff>165100</xdr:colOff>
      <xdr:row>75</xdr:row>
      <xdr:rowOff>113602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8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130129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64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120193</xdr:rowOff>
    </xdr:from>
    <xdr:to>
      <xdr:col>6</xdr:col>
      <xdr:colOff>38100</xdr:colOff>
      <xdr:row>76</xdr:row>
      <xdr:rowOff>50343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9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66870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7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92756</xdr:rowOff>
    </xdr:from>
    <xdr:to>
      <xdr:col>24</xdr:col>
      <xdr:colOff>63500</xdr:colOff>
      <xdr:row>98</xdr:row>
      <xdr:rowOff>66565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23406"/>
          <a:ext cx="838200" cy="1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64213</xdr:rowOff>
    </xdr:from>
    <xdr:to>
      <xdr:col>19</xdr:col>
      <xdr:colOff>177800</xdr:colOff>
      <xdr:row>98</xdr:row>
      <xdr:rowOff>66565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866313"/>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64213</xdr:rowOff>
    </xdr:from>
    <xdr:to>
      <xdr:col>15</xdr:col>
      <xdr:colOff>50800</xdr:colOff>
      <xdr:row>98</xdr:row>
      <xdr:rowOff>122326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66313"/>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59576</xdr:rowOff>
    </xdr:from>
    <xdr:to>
      <xdr:col>10</xdr:col>
      <xdr:colOff>114300</xdr:colOff>
      <xdr:row>98</xdr:row>
      <xdr:rowOff>122326</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861676"/>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41956</xdr:rowOff>
    </xdr:from>
    <xdr:to>
      <xdr:col>24</xdr:col>
      <xdr:colOff>114300</xdr:colOff>
      <xdr:row>97</xdr:row>
      <xdr:rowOff>143556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64833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15765</xdr:rowOff>
    </xdr:from>
    <xdr:to>
      <xdr:col>20</xdr:col>
      <xdr:colOff>38100</xdr:colOff>
      <xdr:row>98</xdr:row>
      <xdr:rowOff>117365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133892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5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13413</xdr:rowOff>
    </xdr:from>
    <xdr:to>
      <xdr:col>15</xdr:col>
      <xdr:colOff>101600</xdr:colOff>
      <xdr:row>98</xdr:row>
      <xdr:rowOff>115013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106140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71526</xdr:rowOff>
    </xdr:from>
    <xdr:to>
      <xdr:col>10</xdr:col>
      <xdr:colOff>165100</xdr:colOff>
      <xdr:row>99</xdr:row>
      <xdr:rowOff>1676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164253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8776</xdr:rowOff>
    </xdr:from>
    <xdr:to>
      <xdr:col>6</xdr:col>
      <xdr:colOff>38100</xdr:colOff>
      <xdr:row>98</xdr:row>
      <xdr:rowOff>110376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126903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5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68655</xdr:rowOff>
    </xdr:from>
    <xdr:to>
      <xdr:col>55</xdr:col>
      <xdr:colOff>0</xdr:colOff>
      <xdr:row>59</xdr:row>
      <xdr:rowOff>69945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184205"/>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61650</xdr:rowOff>
    </xdr:from>
    <xdr:to>
      <xdr:col>50</xdr:col>
      <xdr:colOff>114300</xdr:colOff>
      <xdr:row>59</xdr:row>
      <xdr:rowOff>69945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77200"/>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55085</xdr:rowOff>
    </xdr:from>
    <xdr:to>
      <xdr:col>45</xdr:col>
      <xdr:colOff>177800</xdr:colOff>
      <xdr:row>59</xdr:row>
      <xdr:rowOff>61650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170635"/>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55085</xdr:rowOff>
    </xdr:from>
    <xdr:to>
      <xdr:col>41</xdr:col>
      <xdr:colOff>50800</xdr:colOff>
      <xdr:row>59</xdr:row>
      <xdr:rowOff>57534</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7063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17855</xdr:rowOff>
    </xdr:from>
    <xdr:to>
      <xdr:col>55</xdr:col>
      <xdr:colOff>50800</xdr:colOff>
      <xdr:row>59</xdr:row>
      <xdr:rowOff>119455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104232</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4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19145</xdr:rowOff>
    </xdr:from>
    <xdr:to>
      <xdr:col>50</xdr:col>
      <xdr:colOff>165100</xdr:colOff>
      <xdr:row>59</xdr:row>
      <xdr:rowOff>120745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111872</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22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10850</xdr:rowOff>
    </xdr:from>
    <xdr:to>
      <xdr:col>46</xdr:col>
      <xdr:colOff>38100</xdr:colOff>
      <xdr:row>59</xdr:row>
      <xdr:rowOff>112450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103577</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21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4285</xdr:rowOff>
    </xdr:from>
    <xdr:to>
      <xdr:col>41</xdr:col>
      <xdr:colOff>101600</xdr:colOff>
      <xdr:row>59</xdr:row>
      <xdr:rowOff>105885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97012</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1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6734</xdr:rowOff>
    </xdr:from>
    <xdr:to>
      <xdr:col>36</xdr:col>
      <xdr:colOff>165100</xdr:colOff>
      <xdr:row>59</xdr:row>
      <xdr:rowOff>108334</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99461</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1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78152</xdr:rowOff>
    </xdr:from>
    <xdr:to>
      <xdr:col>55</xdr:col>
      <xdr:colOff>0</xdr:colOff>
      <xdr:row>79</xdr:row>
      <xdr:rowOff>90911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22702"/>
          <a:ext cx="8382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90573</xdr:rowOff>
    </xdr:from>
    <xdr:to>
      <xdr:col>50</xdr:col>
      <xdr:colOff>114300</xdr:colOff>
      <xdr:row>79</xdr:row>
      <xdr:rowOff>90911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635123"/>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82376</xdr:rowOff>
    </xdr:from>
    <xdr:to>
      <xdr:col>45</xdr:col>
      <xdr:colOff>177800</xdr:colOff>
      <xdr:row>79</xdr:row>
      <xdr:rowOff>90573</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626926"/>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77369</xdr:rowOff>
    </xdr:from>
    <xdr:to>
      <xdr:col>41</xdr:col>
      <xdr:colOff>50800</xdr:colOff>
      <xdr:row>79</xdr:row>
      <xdr:rowOff>82376</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621919"/>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27352</xdr:rowOff>
    </xdr:from>
    <xdr:to>
      <xdr:col>55</xdr:col>
      <xdr:colOff>50800</xdr:colOff>
      <xdr:row>79</xdr:row>
      <xdr:rowOff>128952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40111</xdr:rowOff>
    </xdr:from>
    <xdr:to>
      <xdr:col>50</xdr:col>
      <xdr:colOff>165100</xdr:colOff>
      <xdr:row>79</xdr:row>
      <xdr:rowOff>141711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132838</xdr:rowOff>
    </xdr:from>
    <xdr:ext cx="378565"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50017" y="1367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39773</xdr:rowOff>
    </xdr:from>
    <xdr:to>
      <xdr:col>46</xdr:col>
      <xdr:colOff>38100</xdr:colOff>
      <xdr:row>79</xdr:row>
      <xdr:rowOff>141373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132500</xdr:rowOff>
    </xdr:from>
    <xdr:ext cx="378565"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61017" y="13677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31576</xdr:rowOff>
    </xdr:from>
    <xdr:to>
      <xdr:col>41</xdr:col>
      <xdr:colOff>101600</xdr:colOff>
      <xdr:row>79</xdr:row>
      <xdr:rowOff>133176</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124303</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26569</xdr:rowOff>
    </xdr:from>
    <xdr:to>
      <xdr:col>36</xdr:col>
      <xdr:colOff>165100</xdr:colOff>
      <xdr:row>79</xdr:row>
      <xdr:rowOff>128169</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119296</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75078</xdr:rowOff>
    </xdr:from>
    <xdr:to>
      <xdr:col>55</xdr:col>
      <xdr:colOff>0</xdr:colOff>
      <xdr:row>98</xdr:row>
      <xdr:rowOff>82783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77178"/>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71278</xdr:rowOff>
    </xdr:from>
    <xdr:to>
      <xdr:col>50</xdr:col>
      <xdr:colOff>114300</xdr:colOff>
      <xdr:row>98</xdr:row>
      <xdr:rowOff>75078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73378"/>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71278</xdr:rowOff>
    </xdr:from>
    <xdr:to>
      <xdr:col>45</xdr:col>
      <xdr:colOff>177800</xdr:colOff>
      <xdr:row>98</xdr:row>
      <xdr:rowOff>76036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73378"/>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76036</xdr:rowOff>
    </xdr:from>
    <xdr:to>
      <xdr:col>41</xdr:col>
      <xdr:colOff>50800</xdr:colOff>
      <xdr:row>98</xdr:row>
      <xdr:rowOff>76273</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78136"/>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31983</xdr:rowOff>
    </xdr:from>
    <xdr:to>
      <xdr:col>55</xdr:col>
      <xdr:colOff>50800</xdr:colOff>
      <xdr:row>98</xdr:row>
      <xdr:rowOff>133583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24278</xdr:rowOff>
    </xdr:from>
    <xdr:to>
      <xdr:col>50</xdr:col>
      <xdr:colOff>165100</xdr:colOff>
      <xdr:row>98</xdr:row>
      <xdr:rowOff>125878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117005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20478</xdr:rowOff>
    </xdr:from>
    <xdr:to>
      <xdr:col>46</xdr:col>
      <xdr:colOff>38100</xdr:colOff>
      <xdr:row>98</xdr:row>
      <xdr:rowOff>122078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113205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1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25236</xdr:rowOff>
    </xdr:from>
    <xdr:to>
      <xdr:col>41</xdr:col>
      <xdr:colOff>101600</xdr:colOff>
      <xdr:row>98</xdr:row>
      <xdr:rowOff>126836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117963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25473</xdr:rowOff>
    </xdr:from>
    <xdr:to>
      <xdr:col>36</xdr:col>
      <xdr:colOff>165100</xdr:colOff>
      <xdr:row>98</xdr:row>
      <xdr:rowOff>127073</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118200</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95885</xdr:rowOff>
    </xdr:from>
    <xdr:to>
      <xdr:col>85</xdr:col>
      <xdr:colOff>127000</xdr:colOff>
      <xdr:row>38</xdr:row>
      <xdr:rowOff>66053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439535"/>
          <a:ext cx="8382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95885</xdr:rowOff>
    </xdr:from>
    <xdr:to>
      <xdr:col>81</xdr:col>
      <xdr:colOff>50800</xdr:colOff>
      <xdr:row>38</xdr:row>
      <xdr:rowOff>108610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439535"/>
          <a:ext cx="889000" cy="1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108610</xdr:rowOff>
    </xdr:from>
    <xdr:to>
      <xdr:col>76</xdr:col>
      <xdr:colOff>114300</xdr:colOff>
      <xdr:row>38</xdr:row>
      <xdr:rowOff>115164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623710"/>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115164</xdr:rowOff>
    </xdr:from>
    <xdr:to>
      <xdr:col>71</xdr:col>
      <xdr:colOff>177800</xdr:colOff>
      <xdr:row>38</xdr:row>
      <xdr:rowOff>130975</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630264"/>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15253</xdr:rowOff>
    </xdr:from>
    <xdr:to>
      <xdr:col>85</xdr:col>
      <xdr:colOff>177800</xdr:colOff>
      <xdr:row>38</xdr:row>
      <xdr:rowOff>116853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165130</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45085</xdr:rowOff>
    </xdr:from>
    <xdr:to>
      <xdr:col>81</xdr:col>
      <xdr:colOff>101600</xdr:colOff>
      <xdr:row>37</xdr:row>
      <xdr:rowOff>146685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163212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1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57810</xdr:rowOff>
    </xdr:from>
    <xdr:to>
      <xdr:col>76</xdr:col>
      <xdr:colOff>165100</xdr:colOff>
      <xdr:row>38</xdr:row>
      <xdr:rowOff>159410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150537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64364</xdr:rowOff>
    </xdr:from>
    <xdr:to>
      <xdr:col>72</xdr:col>
      <xdr:colOff>38100</xdr:colOff>
      <xdr:row>38</xdr:row>
      <xdr:rowOff>165964</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157091</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80175</xdr:rowOff>
    </xdr:from>
    <xdr:to>
      <xdr:col>67</xdr:col>
      <xdr:colOff>101600</xdr:colOff>
      <xdr:row>39</xdr:row>
      <xdr:rowOff>10325</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1452</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129772</xdr:rowOff>
    </xdr:from>
    <xdr:to>
      <xdr:col>85</xdr:col>
      <xdr:colOff>127000</xdr:colOff>
      <xdr:row>58</xdr:row>
      <xdr:rowOff>163213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10073872"/>
          <a:ext cx="8382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78729</xdr:rowOff>
    </xdr:from>
    <xdr:to>
      <xdr:col>81</xdr:col>
      <xdr:colOff>50800</xdr:colOff>
      <xdr:row>58</xdr:row>
      <xdr:rowOff>129772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851379"/>
          <a:ext cx="889000" cy="2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78729</xdr:rowOff>
    </xdr:from>
    <xdr:to>
      <xdr:col>76</xdr:col>
      <xdr:colOff>114300</xdr:colOff>
      <xdr:row>58</xdr:row>
      <xdr:rowOff>60800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851379"/>
          <a:ext cx="889000" cy="1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155463</xdr:rowOff>
    </xdr:from>
    <xdr:to>
      <xdr:col>71</xdr:col>
      <xdr:colOff>177800</xdr:colOff>
      <xdr:row>58</xdr:row>
      <xdr:rowOff>60800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756663"/>
          <a:ext cx="889000" cy="24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112413</xdr:rowOff>
    </xdr:from>
    <xdr:to>
      <xdr:col>85</xdr:col>
      <xdr:colOff>177800</xdr:colOff>
      <xdr:row>59</xdr:row>
      <xdr:rowOff>42563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90840</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78972</xdr:rowOff>
    </xdr:from>
    <xdr:to>
      <xdr:col>81</xdr:col>
      <xdr:colOff>101600</xdr:colOff>
      <xdr:row>59</xdr:row>
      <xdr:rowOff>9122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249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27929</xdr:rowOff>
    </xdr:from>
    <xdr:to>
      <xdr:col>76</xdr:col>
      <xdr:colOff>165100</xdr:colOff>
      <xdr:row>57</xdr:row>
      <xdr:rowOff>129529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8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146056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5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10000</xdr:rowOff>
    </xdr:from>
    <xdr:to>
      <xdr:col>72</xdr:col>
      <xdr:colOff>38100</xdr:colOff>
      <xdr:row>58</xdr:row>
      <xdr:rowOff>111600</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9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128127</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7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104663</xdr:rowOff>
    </xdr:from>
    <xdr:to>
      <xdr:col>67</xdr:col>
      <xdr:colOff>101600</xdr:colOff>
      <xdr:row>57</xdr:row>
      <xdr:rowOff>34813</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7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51340</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48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35474</xdr:rowOff>
    </xdr:from>
    <xdr:to>
      <xdr:col>85</xdr:col>
      <xdr:colOff>127000</xdr:colOff>
      <xdr:row>79</xdr:row>
      <xdr:rowOff>43269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0024"/>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35474</xdr:rowOff>
    </xdr:from>
    <xdr:to>
      <xdr:col>81</xdr:col>
      <xdr:colOff>50800</xdr:colOff>
      <xdr:row>79</xdr:row>
      <xdr:rowOff>42887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0024"/>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42887</xdr:rowOff>
    </xdr:from>
    <xdr:to>
      <xdr:col>76</xdr:col>
      <xdr:colOff>114300</xdr:colOff>
      <xdr:row>79</xdr:row>
      <xdr:rowOff>43238</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87437"/>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40351</xdr:rowOff>
    </xdr:from>
    <xdr:to>
      <xdr:col>71</xdr:col>
      <xdr:colOff>177800</xdr:colOff>
      <xdr:row>79</xdr:row>
      <xdr:rowOff>43238</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4901"/>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163919</xdr:rowOff>
    </xdr:from>
    <xdr:to>
      <xdr:col>85</xdr:col>
      <xdr:colOff>177800</xdr:colOff>
      <xdr:row>79</xdr:row>
      <xdr:rowOff>94069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156124</xdr:rowOff>
    </xdr:from>
    <xdr:to>
      <xdr:col>81</xdr:col>
      <xdr:colOff>101600</xdr:colOff>
      <xdr:row>79</xdr:row>
      <xdr:rowOff>86274</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102801</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3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163537</xdr:rowOff>
    </xdr:from>
    <xdr:to>
      <xdr:col>76</xdr:col>
      <xdr:colOff>165100</xdr:colOff>
      <xdr:row>79</xdr:row>
      <xdr:rowOff>93687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84814</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163888</xdr:rowOff>
    </xdr:from>
    <xdr:to>
      <xdr:col>72</xdr:col>
      <xdr:colOff>38100</xdr:colOff>
      <xdr:row>79</xdr:row>
      <xdr:rowOff>94038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85165</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161001</xdr:rowOff>
    </xdr:from>
    <xdr:to>
      <xdr:col>67</xdr:col>
      <xdr:colOff>101600</xdr:colOff>
      <xdr:row>79</xdr:row>
      <xdr:rowOff>91151</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107678</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30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128690</xdr:rowOff>
    </xdr:from>
    <xdr:to>
      <xdr:col>85</xdr:col>
      <xdr:colOff>127000</xdr:colOff>
      <xdr:row>96</xdr:row>
      <xdr:rowOff>150876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587890"/>
          <a:ext cx="8382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150876</xdr:rowOff>
    </xdr:from>
    <xdr:to>
      <xdr:col>81</xdr:col>
      <xdr:colOff>50800</xdr:colOff>
      <xdr:row>96</xdr:row>
      <xdr:rowOff>152185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10076"/>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120104</xdr:rowOff>
    </xdr:from>
    <xdr:to>
      <xdr:col>76</xdr:col>
      <xdr:colOff>114300</xdr:colOff>
      <xdr:row>96</xdr:row>
      <xdr:rowOff>152185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579304"/>
          <a:ext cx="889000" cy="3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75933</xdr:rowOff>
    </xdr:from>
    <xdr:to>
      <xdr:col>71</xdr:col>
      <xdr:colOff>177800</xdr:colOff>
      <xdr:row>96</xdr:row>
      <xdr:rowOff>120104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535133"/>
          <a:ext cx="889000" cy="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77890</xdr:rowOff>
    </xdr:from>
    <xdr:to>
      <xdr:col>85</xdr:col>
      <xdr:colOff>177800</xdr:colOff>
      <xdr:row>97</xdr:row>
      <xdr:rowOff>8040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100767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3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100076</xdr:rowOff>
    </xdr:from>
    <xdr:to>
      <xdr:col>81</xdr:col>
      <xdr:colOff>101600</xdr:colOff>
      <xdr:row>97</xdr:row>
      <xdr:rowOff>30226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21353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101385</xdr:rowOff>
    </xdr:from>
    <xdr:to>
      <xdr:col>76</xdr:col>
      <xdr:colOff>165100</xdr:colOff>
      <xdr:row>97</xdr:row>
      <xdr:rowOff>31535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48062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3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69304</xdr:rowOff>
    </xdr:from>
    <xdr:to>
      <xdr:col>72</xdr:col>
      <xdr:colOff>38100</xdr:colOff>
      <xdr:row>96</xdr:row>
      <xdr:rowOff>170904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15981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3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25133</xdr:rowOff>
    </xdr:from>
    <xdr:to>
      <xdr:col>67</xdr:col>
      <xdr:colOff>101600</xdr:colOff>
      <xdr:row>96</xdr:row>
      <xdr:rowOff>126733</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4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143260</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2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住民一人当たりのコストが大きい順に、民生費、衛生費、教育費、公債費、総務費となっている。</a:t>
          </a:r>
        </a:p>
        <a:p>
          <a:r>
            <a:rPr kumimoji="1" lang="ja-JP" altLang="en-US" sz="1200">
              <a:latin typeface="ＭＳ Ｐゴシック" panose="020B0600070205080204" pitchFamily="50" charset="-128"/>
              <a:ea typeface="ＭＳ Ｐゴシック" panose="020B0600070205080204" pitchFamily="50" charset="-128"/>
            </a:rPr>
            <a:t>　民生費については、令和元年度に民間保育所を整備したこと及び保育所の入所児童が増加したことから増加した。今後も、島本町保育基盤整備加速化方針に基づき、待機児童対策を進めることから増加が見込まれる。</a:t>
          </a:r>
        </a:p>
        <a:p>
          <a:r>
            <a:rPr kumimoji="1" lang="ja-JP" altLang="en-US" sz="1200">
              <a:latin typeface="ＭＳ Ｐゴシック" panose="020B0600070205080204" pitchFamily="50" charset="-128"/>
              <a:ea typeface="ＭＳ Ｐゴシック" panose="020B0600070205080204" pitchFamily="50" charset="-128"/>
            </a:rPr>
            <a:t>　教育費については、平成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年度に第四小学校校舎増築等事業を行ったことから減少した。今後、小学校の耐震化事業を予定している。</a:t>
          </a:r>
        </a:p>
        <a:p>
          <a:r>
            <a:rPr kumimoji="1" lang="ja-JP" altLang="en-US" sz="1200">
              <a:latin typeface="ＭＳ Ｐゴシック" panose="020B0600070205080204" pitchFamily="50" charset="-128"/>
              <a:ea typeface="ＭＳ Ｐゴシック" panose="020B0600070205080204" pitchFamily="50" charset="-128"/>
            </a:rPr>
            <a:t>  総務費については、令和元年度の財政調整基金への積立額及び退職手当が減少した。今後、庁舎の建替えを予定している。</a:t>
          </a:r>
        </a:p>
        <a:p>
          <a:r>
            <a:rPr kumimoji="1" lang="ja-JP" altLang="en-US" sz="1200">
              <a:latin typeface="ＭＳ Ｐゴシック" panose="020B0600070205080204" pitchFamily="50" charset="-128"/>
              <a:ea typeface="ＭＳ Ｐゴシック" panose="020B0600070205080204" pitchFamily="50" charset="-128"/>
            </a:rPr>
            <a:t>　衛生費については、令和元年度にし尿処理場の除却を行ったことから増加した。</a:t>
          </a:r>
        </a:p>
        <a:p>
          <a:r>
            <a:rPr kumimoji="1" lang="ja-JP" altLang="en-US" sz="1200">
              <a:latin typeface="ＭＳ Ｐゴシック" panose="020B0600070205080204" pitchFamily="50" charset="-128"/>
              <a:ea typeface="ＭＳ Ｐゴシック" panose="020B0600070205080204" pitchFamily="50" charset="-128"/>
            </a:rPr>
            <a:t>　公債費については、今後、教育施設の耐震事業等に係る財源として発行した町債の償還が始まることなどから、増加が見込まれるため、利率の状況を勘案し、基金の取り崩しと起債の抑制のバランスを見極めつつ公債費負担の軽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実質収支については、概ね例年と同程度の</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百万円の黒字となった。</a:t>
          </a:r>
        </a:p>
        <a:p>
          <a:r>
            <a:rPr kumimoji="1" lang="ja-JP" altLang="en-US" sz="1400">
              <a:latin typeface="ＭＳ ゴシック" pitchFamily="49" charset="-128"/>
              <a:ea typeface="ＭＳ ゴシック" pitchFamily="49" charset="-128"/>
            </a:rPr>
            <a:t>　財政調整基金については、令和元年度は収支を勘案し</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百万円を取崩したため、残高が減少した。今後も耐震化事業などにより減少が見込まれることから、企業誘致による一般財源額の確保や経費の削減に取り組み、残高の減少抑制に努める。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年度に引き続き、全ての会計で黒字又は収支均衡となっている。　</a:t>
          </a:r>
        </a:p>
        <a:p>
          <a:r>
            <a:rPr kumimoji="1" lang="ja-JP" altLang="en-US" sz="1400">
              <a:latin typeface="ＭＳ ゴシック" pitchFamily="49" charset="-128"/>
              <a:ea typeface="ＭＳ ゴシック" pitchFamily="49" charset="-128"/>
            </a:rPr>
            <a:t>　下水道事業会計においては、令和元年度から公営企業法を適用したため、前年度以前の推移は、その他会計となる。平成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年度は打ち切り決算であったため黒字額が増大しており、令和元年度は適正値となっている。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11487884</v>
      </c>
      <c r="BO4" s="393"/>
      <c r="BP4" s="393"/>
      <c r="BQ4" s="393"/>
      <c r="BR4" s="393"/>
      <c r="BS4" s="393"/>
      <c r="BT4" s="393"/>
      <c r="BU4" s="394"/>
      <c r="BV4" s="392">
        <v>10957631</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0.9</v>
      </c>
      <c r="CU4" s="399"/>
      <c r="CV4" s="399"/>
      <c r="CW4" s="399"/>
      <c r="CX4" s="399"/>
      <c r="CY4" s="399"/>
      <c r="CZ4" s="399"/>
      <c r="DA4" s="400"/>
      <c r="DB4" s="398">
        <v>0.7</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11145893</v>
      </c>
      <c r="BO5" s="430"/>
      <c r="BP5" s="430"/>
      <c r="BQ5" s="430"/>
      <c r="BR5" s="430"/>
      <c r="BS5" s="430"/>
      <c r="BT5" s="430"/>
      <c r="BU5" s="431"/>
      <c r="BV5" s="429">
        <v>10794816</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97.2</v>
      </c>
      <c r="CU5" s="427"/>
      <c r="CV5" s="427"/>
      <c r="CW5" s="427"/>
      <c r="CX5" s="427"/>
      <c r="CY5" s="427"/>
      <c r="CZ5" s="427"/>
      <c r="DA5" s="428"/>
      <c r="DB5" s="426">
        <v>101.7</v>
      </c>
      <c r="DC5" s="427"/>
      <c r="DD5" s="427"/>
      <c r="DE5" s="427"/>
      <c r="DF5" s="427"/>
      <c r="DG5" s="427"/>
      <c r="DH5" s="427"/>
      <c r="DI5" s="428"/>
      <c r="DJ5" s="186"/>
      <c r="DK5" s="186"/>
      <c r="DL5" s="186"/>
      <c r="DM5" s="186"/>
      <c r="DN5" s="186"/>
      <c r="DO5" s="186"/>
    </row>
    <row r="6" spans="1:119" ht="18.75" customHeight="1" x14ac:dyDescent="0.2">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341991</v>
      </c>
      <c r="BO6" s="430"/>
      <c r="BP6" s="430"/>
      <c r="BQ6" s="430"/>
      <c r="BR6" s="430"/>
      <c r="BS6" s="430"/>
      <c r="BT6" s="430"/>
      <c r="BU6" s="431"/>
      <c r="BV6" s="429">
        <v>162815</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103.7</v>
      </c>
      <c r="CU6" s="467"/>
      <c r="CV6" s="467"/>
      <c r="CW6" s="467"/>
      <c r="CX6" s="467"/>
      <c r="CY6" s="467"/>
      <c r="CZ6" s="467"/>
      <c r="DA6" s="468"/>
      <c r="DB6" s="466">
        <v>107.8</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281119</v>
      </c>
      <c r="BO7" s="430"/>
      <c r="BP7" s="430"/>
      <c r="BQ7" s="430"/>
      <c r="BR7" s="430"/>
      <c r="BS7" s="430"/>
      <c r="BT7" s="430"/>
      <c r="BU7" s="431"/>
      <c r="BV7" s="429">
        <v>114177</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6762481</v>
      </c>
      <c r="CU7" s="430"/>
      <c r="CV7" s="430"/>
      <c r="CW7" s="430"/>
      <c r="CX7" s="430"/>
      <c r="CY7" s="430"/>
      <c r="CZ7" s="430"/>
      <c r="DA7" s="431"/>
      <c r="DB7" s="429">
        <v>6852133</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60872</v>
      </c>
      <c r="BO8" s="430"/>
      <c r="BP8" s="430"/>
      <c r="BQ8" s="430"/>
      <c r="BR8" s="430"/>
      <c r="BS8" s="430"/>
      <c r="BT8" s="430"/>
      <c r="BU8" s="431"/>
      <c r="BV8" s="429">
        <v>48638</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0.78</v>
      </c>
      <c r="CU8" s="470"/>
      <c r="CV8" s="470"/>
      <c r="CW8" s="470"/>
      <c r="CX8" s="470"/>
      <c r="CY8" s="470"/>
      <c r="CZ8" s="470"/>
      <c r="DA8" s="471"/>
      <c r="DB8" s="469">
        <v>0.79</v>
      </c>
      <c r="DC8" s="470"/>
      <c r="DD8" s="470"/>
      <c r="DE8" s="470"/>
      <c r="DF8" s="470"/>
      <c r="DG8" s="470"/>
      <c r="DH8" s="470"/>
      <c r="DI8" s="471"/>
      <c r="DJ8" s="186"/>
      <c r="DK8" s="186"/>
      <c r="DL8" s="186"/>
      <c r="DM8" s="186"/>
      <c r="DN8" s="186"/>
      <c r="DO8" s="186"/>
    </row>
    <row r="9" spans="1:119" ht="18.75" customHeight="1" thickBot="1" x14ac:dyDescent="0.25">
      <c r="A9" s="187"/>
      <c r="B9" s="423" t="s">
        <v>110</v>
      </c>
      <c r="C9" s="424"/>
      <c r="D9" s="424"/>
      <c r="E9" s="424"/>
      <c r="F9" s="424"/>
      <c r="G9" s="424"/>
      <c r="H9" s="424"/>
      <c r="I9" s="424"/>
      <c r="J9" s="424"/>
      <c r="K9" s="472"/>
      <c r="L9" s="473" t="s">
        <v>111</v>
      </c>
      <c r="M9" s="474"/>
      <c r="N9" s="474"/>
      <c r="O9" s="474"/>
      <c r="P9" s="474"/>
      <c r="Q9" s="475"/>
      <c r="R9" s="476">
        <v>29983</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12234</v>
      </c>
      <c r="BO9" s="430"/>
      <c r="BP9" s="430"/>
      <c r="BQ9" s="430"/>
      <c r="BR9" s="430"/>
      <c r="BS9" s="430"/>
      <c r="BT9" s="430"/>
      <c r="BU9" s="431"/>
      <c r="BV9" s="429">
        <v>-151108</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12.9</v>
      </c>
      <c r="CU9" s="427"/>
      <c r="CV9" s="427"/>
      <c r="CW9" s="427"/>
      <c r="CX9" s="427"/>
      <c r="CY9" s="427"/>
      <c r="CZ9" s="427"/>
      <c r="DA9" s="428"/>
      <c r="DB9" s="426">
        <v>12.3</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117</v>
      </c>
      <c r="M10" s="459"/>
      <c r="N10" s="459"/>
      <c r="O10" s="459"/>
      <c r="P10" s="459"/>
      <c r="Q10" s="460"/>
      <c r="R10" s="480">
        <v>28935</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29029</v>
      </c>
      <c r="BO10" s="430"/>
      <c r="BP10" s="430"/>
      <c r="BQ10" s="430"/>
      <c r="BR10" s="430"/>
      <c r="BS10" s="430"/>
      <c r="BT10" s="430"/>
      <c r="BU10" s="431"/>
      <c r="BV10" s="429">
        <v>111365</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2">
      <c r="A12" s="187"/>
      <c r="B12" s="489" t="s">
        <v>129</v>
      </c>
      <c r="C12" s="490"/>
      <c r="D12" s="490"/>
      <c r="E12" s="490"/>
      <c r="F12" s="490"/>
      <c r="G12" s="490"/>
      <c r="H12" s="490"/>
      <c r="I12" s="490"/>
      <c r="J12" s="490"/>
      <c r="K12" s="491"/>
      <c r="L12" s="498" t="s">
        <v>130</v>
      </c>
      <c r="M12" s="499"/>
      <c r="N12" s="499"/>
      <c r="O12" s="499"/>
      <c r="P12" s="499"/>
      <c r="Q12" s="500"/>
      <c r="R12" s="501">
        <v>31642</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80000</v>
      </c>
      <c r="BO12" s="430"/>
      <c r="BP12" s="430"/>
      <c r="BQ12" s="430"/>
      <c r="BR12" s="430"/>
      <c r="BS12" s="430"/>
      <c r="BT12" s="430"/>
      <c r="BU12" s="431"/>
      <c r="BV12" s="429">
        <v>300035</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138</v>
      </c>
      <c r="N13" s="521"/>
      <c r="O13" s="521"/>
      <c r="P13" s="521"/>
      <c r="Q13" s="522"/>
      <c r="R13" s="513">
        <v>31423</v>
      </c>
      <c r="S13" s="514"/>
      <c r="T13" s="514"/>
      <c r="U13" s="514"/>
      <c r="V13" s="515"/>
      <c r="W13" s="445" t="s">
        <v>139</v>
      </c>
      <c r="X13" s="446"/>
      <c r="Y13" s="446"/>
      <c r="Z13" s="446"/>
      <c r="AA13" s="446"/>
      <c r="AB13" s="436"/>
      <c r="AC13" s="480">
        <v>78</v>
      </c>
      <c r="AD13" s="481"/>
      <c r="AE13" s="481"/>
      <c r="AF13" s="481"/>
      <c r="AG13" s="523"/>
      <c r="AH13" s="480">
        <v>78</v>
      </c>
      <c r="AI13" s="481"/>
      <c r="AJ13" s="481"/>
      <c r="AK13" s="481"/>
      <c r="AL13" s="482"/>
      <c r="AM13" s="458" t="s">
        <v>140</v>
      </c>
      <c r="AN13" s="459"/>
      <c r="AO13" s="459"/>
      <c r="AP13" s="459"/>
      <c r="AQ13" s="459"/>
      <c r="AR13" s="459"/>
      <c r="AS13" s="459"/>
      <c r="AT13" s="460"/>
      <c r="AU13" s="461" t="s">
        <v>107</v>
      </c>
      <c r="AV13" s="462"/>
      <c r="AW13" s="462"/>
      <c r="AX13" s="462"/>
      <c r="AY13" s="463" t="s">
        <v>141</v>
      </c>
      <c r="AZ13" s="464"/>
      <c r="BA13" s="464"/>
      <c r="BB13" s="464"/>
      <c r="BC13" s="464"/>
      <c r="BD13" s="464"/>
      <c r="BE13" s="464"/>
      <c r="BF13" s="464"/>
      <c r="BG13" s="464"/>
      <c r="BH13" s="464"/>
      <c r="BI13" s="464"/>
      <c r="BJ13" s="464"/>
      <c r="BK13" s="464"/>
      <c r="BL13" s="464"/>
      <c r="BM13" s="465"/>
      <c r="BN13" s="429">
        <v>-38737</v>
      </c>
      <c r="BO13" s="430"/>
      <c r="BP13" s="430"/>
      <c r="BQ13" s="430"/>
      <c r="BR13" s="430"/>
      <c r="BS13" s="430"/>
      <c r="BT13" s="430"/>
      <c r="BU13" s="431"/>
      <c r="BV13" s="429">
        <v>-339778</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3.5</v>
      </c>
      <c r="CU13" s="427"/>
      <c r="CV13" s="427"/>
      <c r="CW13" s="427"/>
      <c r="CX13" s="427"/>
      <c r="CY13" s="427"/>
      <c r="CZ13" s="427"/>
      <c r="DA13" s="428"/>
      <c r="DB13" s="426">
        <v>3.3</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143</v>
      </c>
      <c r="M14" s="511"/>
      <c r="N14" s="511"/>
      <c r="O14" s="511"/>
      <c r="P14" s="511"/>
      <c r="Q14" s="512"/>
      <c r="R14" s="513">
        <v>30891</v>
      </c>
      <c r="S14" s="514"/>
      <c r="T14" s="514"/>
      <c r="U14" s="514"/>
      <c r="V14" s="515"/>
      <c r="W14" s="419"/>
      <c r="X14" s="420"/>
      <c r="Y14" s="420"/>
      <c r="Z14" s="420"/>
      <c r="AA14" s="420"/>
      <c r="AB14" s="409"/>
      <c r="AC14" s="516">
        <v>0.6</v>
      </c>
      <c r="AD14" s="517"/>
      <c r="AE14" s="517"/>
      <c r="AF14" s="517"/>
      <c r="AG14" s="518"/>
      <c r="AH14" s="516">
        <v>0.6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128</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145</v>
      </c>
      <c r="N15" s="521"/>
      <c r="O15" s="521"/>
      <c r="P15" s="521"/>
      <c r="Q15" s="522"/>
      <c r="R15" s="513">
        <v>30698</v>
      </c>
      <c r="S15" s="514"/>
      <c r="T15" s="514"/>
      <c r="U15" s="514"/>
      <c r="V15" s="515"/>
      <c r="W15" s="445" t="s">
        <v>146</v>
      </c>
      <c r="X15" s="446"/>
      <c r="Y15" s="446"/>
      <c r="Z15" s="446"/>
      <c r="AA15" s="446"/>
      <c r="AB15" s="436"/>
      <c r="AC15" s="480">
        <v>3122</v>
      </c>
      <c r="AD15" s="481"/>
      <c r="AE15" s="481"/>
      <c r="AF15" s="481"/>
      <c r="AG15" s="523"/>
      <c r="AH15" s="480">
        <v>3041</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3981407</v>
      </c>
      <c r="BO15" s="393"/>
      <c r="BP15" s="393"/>
      <c r="BQ15" s="393"/>
      <c r="BR15" s="393"/>
      <c r="BS15" s="393"/>
      <c r="BT15" s="393"/>
      <c r="BU15" s="394"/>
      <c r="BV15" s="392">
        <v>4351847</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23.8</v>
      </c>
      <c r="AD16" s="517"/>
      <c r="AE16" s="517"/>
      <c r="AF16" s="517"/>
      <c r="AG16" s="518"/>
      <c r="AH16" s="516">
        <v>23.9</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5171068</v>
      </c>
      <c r="BO16" s="430"/>
      <c r="BP16" s="430"/>
      <c r="BQ16" s="430"/>
      <c r="BR16" s="430"/>
      <c r="BS16" s="430"/>
      <c r="BT16" s="430"/>
      <c r="BU16" s="431"/>
      <c r="BV16" s="429">
        <v>5216911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9936</v>
      </c>
      <c r="AD17" s="481"/>
      <c r="AE17" s="481"/>
      <c r="AF17" s="481"/>
      <c r="AG17" s="523"/>
      <c r="AH17" s="480">
        <v>9587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5125053</v>
      </c>
      <c r="BO17" s="430"/>
      <c r="BP17" s="430"/>
      <c r="BQ17" s="430"/>
      <c r="BR17" s="430"/>
      <c r="BS17" s="430"/>
      <c r="BT17" s="430"/>
      <c r="BU17" s="431"/>
      <c r="BV17" s="429">
        <v>5612086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156</v>
      </c>
      <c r="C18" s="472"/>
      <c r="D18" s="472"/>
      <c r="E18" s="544"/>
      <c r="F18" s="544"/>
      <c r="G18" s="544"/>
      <c r="H18" s="544"/>
      <c r="I18" s="544"/>
      <c r="J18" s="544"/>
      <c r="K18" s="544"/>
      <c r="L18" s="545">
        <v>16.809999999999999</v>
      </c>
      <c r="M18" s="545"/>
      <c r="N18" s="545"/>
      <c r="O18" s="545"/>
      <c r="P18" s="545"/>
      <c r="Q18" s="545"/>
      <c r="R18" s="546"/>
      <c r="S18" s="546"/>
      <c r="T18" s="546"/>
      <c r="U18" s="546"/>
      <c r="V18" s="547"/>
      <c r="W18" s="447"/>
      <c r="X18" s="448"/>
      <c r="Y18" s="448"/>
      <c r="Z18" s="448"/>
      <c r="AA18" s="448"/>
      <c r="AB18" s="439"/>
      <c r="AC18" s="548">
        <v>75.599999999999994</v>
      </c>
      <c r="AD18" s="549"/>
      <c r="AE18" s="549"/>
      <c r="AF18" s="549"/>
      <c r="AG18" s="550"/>
      <c r="AH18" s="548">
        <v>75.5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6984785</v>
      </c>
      <c r="BO18" s="430"/>
      <c r="BP18" s="430"/>
      <c r="BQ18" s="430"/>
      <c r="BR18" s="430"/>
      <c r="BS18" s="430"/>
      <c r="BT18" s="430"/>
      <c r="BU18" s="431"/>
      <c r="BV18" s="429">
        <v>6688534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158</v>
      </c>
      <c r="C19" s="472"/>
      <c r="D19" s="472"/>
      <c r="E19" s="544"/>
      <c r="F19" s="544"/>
      <c r="G19" s="544"/>
      <c r="H19" s="544"/>
      <c r="I19" s="544"/>
      <c r="J19" s="544"/>
      <c r="K19" s="544"/>
      <c r="L19" s="552">
        <v>1784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7950913</v>
      </c>
      <c r="BO19" s="430"/>
      <c r="BP19" s="430"/>
      <c r="BQ19" s="430"/>
      <c r="BR19" s="430"/>
      <c r="BS19" s="430"/>
      <c r="BT19" s="430"/>
      <c r="BU19" s="431"/>
      <c r="BV19" s="429">
        <v>7708666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160</v>
      </c>
      <c r="C20" s="472"/>
      <c r="D20" s="472"/>
      <c r="E20" s="544"/>
      <c r="F20" s="544"/>
      <c r="G20" s="544"/>
      <c r="H20" s="544"/>
      <c r="I20" s="544"/>
      <c r="J20" s="544"/>
      <c r="K20" s="544"/>
      <c r="L20" s="552">
        <v>12012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11501222</v>
      </c>
      <c r="BO23" s="430"/>
      <c r="BP23" s="430"/>
      <c r="BQ23" s="430"/>
      <c r="BR23" s="430"/>
      <c r="BS23" s="430"/>
      <c r="BT23" s="430"/>
      <c r="BU23" s="431"/>
      <c r="BV23" s="429">
        <v>11447196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169</v>
      </c>
      <c r="F24" s="459"/>
      <c r="G24" s="459"/>
      <c r="H24" s="459"/>
      <c r="I24" s="459"/>
      <c r="J24" s="459"/>
      <c r="K24" s="460"/>
      <c r="L24" s="480">
        <v>1</v>
      </c>
      <c r="M24" s="481"/>
      <c r="N24" s="481"/>
      <c r="O24" s="481"/>
      <c r="P24" s="523"/>
      <c r="Q24" s="480">
        <v>8000</v>
      </c>
      <c r="R24" s="481"/>
      <c r="S24" s="481"/>
      <c r="T24" s="481"/>
      <c r="U24" s="481"/>
      <c r="V24" s="523"/>
      <c r="W24" s="582"/>
      <c r="X24" s="570"/>
      <c r="Y24" s="571"/>
      <c r="Z24" s="479" t="s">
        <v>170</v>
      </c>
      <c r="AA24" s="459"/>
      <c r="AB24" s="459"/>
      <c r="AC24" s="459"/>
      <c r="AD24" s="459"/>
      <c r="AE24" s="459"/>
      <c r="AF24" s="459"/>
      <c r="AG24" s="460"/>
      <c r="AH24" s="480">
        <v>226</v>
      </c>
      <c r="AI24" s="481"/>
      <c r="AJ24" s="481"/>
      <c r="AK24" s="481"/>
      <c r="AL24" s="523"/>
      <c r="AM24" s="480">
        <v>652914</v>
      </c>
      <c r="AN24" s="481"/>
      <c r="AO24" s="481"/>
      <c r="AP24" s="481"/>
      <c r="AQ24" s="481"/>
      <c r="AR24" s="523"/>
      <c r="AS24" s="480">
        <v>2889</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9229291</v>
      </c>
      <c r="BO24" s="430"/>
      <c r="BP24" s="430"/>
      <c r="BQ24" s="430"/>
      <c r="BR24" s="430"/>
      <c r="BS24" s="430"/>
      <c r="BT24" s="430"/>
      <c r="BU24" s="431"/>
      <c r="BV24" s="429">
        <v>9376673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172</v>
      </c>
      <c r="F25" s="459"/>
      <c r="G25" s="459"/>
      <c r="H25" s="459"/>
      <c r="I25" s="459"/>
      <c r="J25" s="459"/>
      <c r="K25" s="460"/>
      <c r="L25" s="480">
        <v>1</v>
      </c>
      <c r="M25" s="481"/>
      <c r="N25" s="481"/>
      <c r="O25" s="481"/>
      <c r="P25" s="523"/>
      <c r="Q25" s="480">
        <v>7050</v>
      </c>
      <c r="R25" s="481"/>
      <c r="S25" s="481"/>
      <c r="T25" s="481"/>
      <c r="U25" s="481"/>
      <c r="V25" s="523"/>
      <c r="W25" s="582"/>
      <c r="X25" s="570"/>
      <c r="Y25" s="571"/>
      <c r="Z25" s="479" t="s">
        <v>173</v>
      </c>
      <c r="AA25" s="459"/>
      <c r="AB25" s="459"/>
      <c r="AC25" s="459"/>
      <c r="AD25" s="459"/>
      <c r="AE25" s="459"/>
      <c r="AF25" s="459"/>
      <c r="AG25" s="460"/>
      <c r="AH25" s="480">
        <v>45</v>
      </c>
      <c r="AI25" s="481"/>
      <c r="AJ25" s="481"/>
      <c r="AK25" s="481"/>
      <c r="AL25" s="523"/>
      <c r="AM25" s="480">
        <v>121365</v>
      </c>
      <c r="AN25" s="481"/>
      <c r="AO25" s="481"/>
      <c r="AP25" s="481"/>
      <c r="AQ25" s="481"/>
      <c r="AR25" s="523"/>
      <c r="AS25" s="480">
        <v>2697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3447399</v>
      </c>
      <c r="BO25" s="393"/>
      <c r="BP25" s="393"/>
      <c r="BQ25" s="393"/>
      <c r="BR25" s="393"/>
      <c r="BS25" s="393"/>
      <c r="BT25" s="393"/>
      <c r="BU25" s="394"/>
      <c r="BV25" s="392">
        <v>909031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175</v>
      </c>
      <c r="F26" s="459"/>
      <c r="G26" s="459"/>
      <c r="H26" s="459"/>
      <c r="I26" s="459"/>
      <c r="J26" s="459"/>
      <c r="K26" s="460"/>
      <c r="L26" s="480">
        <v>1</v>
      </c>
      <c r="M26" s="481"/>
      <c r="N26" s="481"/>
      <c r="O26" s="481"/>
      <c r="P26" s="523"/>
      <c r="Q26" s="480">
        <v>6550</v>
      </c>
      <c r="R26" s="481"/>
      <c r="S26" s="481"/>
      <c r="T26" s="481"/>
      <c r="U26" s="481"/>
      <c r="V26" s="523"/>
      <c r="W26" s="582"/>
      <c r="X26" s="570"/>
      <c r="Y26" s="571"/>
      <c r="Z26" s="479" t="s">
        <v>176</v>
      </c>
      <c r="AA26" s="592"/>
      <c r="AB26" s="592"/>
      <c r="AC26" s="592"/>
      <c r="AD26" s="592"/>
      <c r="AE26" s="592"/>
      <c r="AF26" s="592"/>
      <c r="AG26" s="593"/>
      <c r="AH26" s="480">
        <v>1</v>
      </c>
      <c r="AI26" s="481"/>
      <c r="AJ26" s="481"/>
      <c r="AK26" s="481"/>
      <c r="AL26" s="523"/>
      <c r="AM26" s="480" t="s">
        <v>177</v>
      </c>
      <c r="AN26" s="481"/>
      <c r="AO26" s="481"/>
      <c r="AP26" s="481"/>
      <c r="AQ26" s="481"/>
      <c r="AR26" s="523"/>
      <c r="AS26" s="480" t="s">
        <v>178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180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181</v>
      </c>
      <c r="F27" s="459"/>
      <c r="G27" s="459"/>
      <c r="H27" s="459"/>
      <c r="I27" s="459"/>
      <c r="J27" s="459"/>
      <c r="K27" s="460"/>
      <c r="L27" s="480">
        <v>1</v>
      </c>
      <c r="M27" s="481"/>
      <c r="N27" s="481"/>
      <c r="O27" s="481"/>
      <c r="P27" s="523"/>
      <c r="Q27" s="480">
        <v>3950</v>
      </c>
      <c r="R27" s="481"/>
      <c r="S27" s="481"/>
      <c r="T27" s="481"/>
      <c r="U27" s="481"/>
      <c r="V27" s="523"/>
      <c r="W27" s="582"/>
      <c r="X27" s="570"/>
      <c r="Y27" s="571"/>
      <c r="Z27" s="479" t="s">
        <v>182</v>
      </c>
      <c r="AA27" s="459"/>
      <c r="AB27" s="459"/>
      <c r="AC27" s="459"/>
      <c r="AD27" s="459"/>
      <c r="AE27" s="459"/>
      <c r="AF27" s="459"/>
      <c r="AG27" s="460"/>
      <c r="AH27" s="480">
        <v>12</v>
      </c>
      <c r="AI27" s="481"/>
      <c r="AJ27" s="481"/>
      <c r="AK27" s="481"/>
      <c r="AL27" s="523"/>
      <c r="AM27" s="480">
        <v>35451</v>
      </c>
      <c r="AN27" s="481"/>
      <c r="AO27" s="481"/>
      <c r="AP27" s="481"/>
      <c r="AQ27" s="481"/>
      <c r="AR27" s="523"/>
      <c r="AS27" s="480">
        <v>2954</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273845</v>
      </c>
      <c r="BO27" s="606"/>
      <c r="BP27" s="606"/>
      <c r="BQ27" s="606"/>
      <c r="BR27" s="606"/>
      <c r="BS27" s="606"/>
      <c r="BT27" s="606"/>
      <c r="BU27" s="607"/>
      <c r="BV27" s="605">
        <v>273817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184</v>
      </c>
      <c r="F28" s="459"/>
      <c r="G28" s="459"/>
      <c r="H28" s="459"/>
      <c r="I28" s="459"/>
      <c r="J28" s="459"/>
      <c r="K28" s="460"/>
      <c r="L28" s="480">
        <v>1</v>
      </c>
      <c r="M28" s="481"/>
      <c r="N28" s="481"/>
      <c r="O28" s="481"/>
      <c r="P28" s="523"/>
      <c r="Q28" s="480">
        <v>3500</v>
      </c>
      <c r="R28" s="481"/>
      <c r="S28" s="481"/>
      <c r="T28" s="481"/>
      <c r="U28" s="481"/>
      <c r="V28" s="523"/>
      <c r="W28" s="582"/>
      <c r="X28" s="570"/>
      <c r="Y28" s="571"/>
      <c r="Z28" s="479" t="s">
        <v>185</v>
      </c>
      <c r="AA28" s="459"/>
      <c r="AB28" s="459"/>
      <c r="AC28" s="459"/>
      <c r="AD28" s="459"/>
      <c r="AE28" s="459"/>
      <c r="AF28" s="459"/>
      <c r="AG28" s="460"/>
      <c r="AH28" s="480" t="s">
        <v>128</v>
      </c>
      <c r="AI28" s="481"/>
      <c r="AJ28" s="481"/>
      <c r="AK28" s="481"/>
      <c r="AL28" s="523"/>
      <c r="AM28" s="480" t="s">
        <v>180</v>
      </c>
      <c r="AN28" s="481"/>
      <c r="AO28" s="481"/>
      <c r="AP28" s="481"/>
      <c r="AQ28" s="481"/>
      <c r="AR28" s="523"/>
      <c r="AS28" s="480" t="s">
        <v>137</v>
      </c>
      <c r="AT28" s="481"/>
      <c r="AU28" s="481"/>
      <c r="AV28" s="481"/>
      <c r="AW28" s="481"/>
      <c r="AX28" s="482"/>
      <c r="AY28" s="608" t="s">
        <v>186</v>
      </c>
      <c r="AZ28" s="609"/>
      <c r="BA28" s="609"/>
      <c r="BB28" s="610"/>
      <c r="BC28" s="389" t="s">
        <v>47</v>
      </c>
      <c r="BD28" s="390"/>
      <c r="BE28" s="390"/>
      <c r="BF28" s="390"/>
      <c r="BG28" s="390"/>
      <c r="BH28" s="390"/>
      <c r="BI28" s="390"/>
      <c r="BJ28" s="390"/>
      <c r="BK28" s="390"/>
      <c r="BL28" s="390"/>
      <c r="BM28" s="391"/>
      <c r="BN28" s="392">
        <v>1455336</v>
      </c>
      <c r="BO28" s="393"/>
      <c r="BP28" s="393"/>
      <c r="BQ28" s="393"/>
      <c r="BR28" s="393"/>
      <c r="BS28" s="393"/>
      <c r="BT28" s="393"/>
      <c r="BU28" s="394"/>
      <c r="BV28" s="392">
        <v>1506307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187</v>
      </c>
      <c r="F29" s="459"/>
      <c r="G29" s="459"/>
      <c r="H29" s="459"/>
      <c r="I29" s="459"/>
      <c r="J29" s="459"/>
      <c r="K29" s="460"/>
      <c r="L29" s="480">
        <v>12</v>
      </c>
      <c r="M29" s="481"/>
      <c r="N29" s="481"/>
      <c r="O29" s="481"/>
      <c r="P29" s="523"/>
      <c r="Q29" s="480">
        <v>3300</v>
      </c>
      <c r="R29" s="481"/>
      <c r="S29" s="481"/>
      <c r="T29" s="481"/>
      <c r="U29" s="481"/>
      <c r="V29" s="523"/>
      <c r="W29" s="583"/>
      <c r="X29" s="584"/>
      <c r="Y29" s="585"/>
      <c r="Z29" s="479" t="s">
        <v>188</v>
      </c>
      <c r="AA29" s="459"/>
      <c r="AB29" s="459"/>
      <c r="AC29" s="459"/>
      <c r="AD29" s="459"/>
      <c r="AE29" s="459"/>
      <c r="AF29" s="459"/>
      <c r="AG29" s="460"/>
      <c r="AH29" s="480">
        <v>238</v>
      </c>
      <c r="AI29" s="481"/>
      <c r="AJ29" s="481"/>
      <c r="AK29" s="481"/>
      <c r="AL29" s="523"/>
      <c r="AM29" s="480">
        <v>688365</v>
      </c>
      <c r="AN29" s="481"/>
      <c r="AO29" s="481"/>
      <c r="AP29" s="481"/>
      <c r="AQ29" s="481"/>
      <c r="AR29" s="523"/>
      <c r="AS29" s="480">
        <v>2892</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1025904</v>
      </c>
      <c r="BO29" s="430"/>
      <c r="BP29" s="430"/>
      <c r="BQ29" s="430"/>
      <c r="BR29" s="430"/>
      <c r="BS29" s="430"/>
      <c r="BT29" s="430"/>
      <c r="BU29" s="431"/>
      <c r="BV29" s="429">
        <v>1075893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99.9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1366615</v>
      </c>
      <c r="BO30" s="606"/>
      <c r="BP30" s="606"/>
      <c r="BQ30" s="606"/>
      <c r="BR30" s="606"/>
      <c r="BS30" s="606"/>
      <c r="BT30" s="606"/>
      <c r="BU30" s="607"/>
      <c r="BV30" s="605">
        <v>1464680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199</v>
      </c>
      <c r="X33" s="418"/>
      <c r="Y33" s="418"/>
      <c r="Z33" s="418"/>
      <c r="AA33" s="418"/>
      <c r="AB33" s="418"/>
      <c r="AC33" s="418"/>
      <c r="AD33" s="418"/>
      <c r="AE33" s="418"/>
      <c r="AF33" s="418"/>
      <c r="AG33" s="418"/>
      <c r="AH33" s="418"/>
      <c r="AI33" s="418"/>
      <c r="AJ33" s="418"/>
      <c r="AK33" s="418"/>
      <c r="AL33" s="216"/>
      <c r="AM33" s="453" t="s">
        <v>197</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204</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淀川右岸水防事務組合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公益財団法人大阪府三島救急医療センター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土地取得事業特別会計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大阪府後期高齢者医療広域連合
（一般会計）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f>IF(E36="","",C35+1)</f>
        <v>3</v>
      </c>
      <c r="D36" s="618"/>
      <c r="E36" s="619" t="str">
        <f>IF('各会計、関係団体の財政状況及び健全化判断比率'!B9="","",'各会計、関係団体の財政状況及び健全化判断比率'!B9)</f>
        <v>大沢地区特設水道施設事業特別会計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介護保険事業特別会計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大阪府後期高齢者医療広域連合
（後期高齢者医療特別会計）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大阪広域水道企業団
水道事業会計（水道用水供給事業）</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大阪広域水道企業団
（工業用水道事業会計）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9XsWYV0s/tdPzuj0IpgC8PI5KSzpk2D9FDgiKHGAgRco28+bMISm/FATzG8KMANAZYpu0tu7HpRu08cCbHalMw==" saltValue="MRZivc0so4h5W8uqGFq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election activeCell="K36" sqref="K3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10" t="s">
        <v>574</v>
      </c>
      <c r="D34" s="1210"/>
      <c r="E34" s="1211"/>
      <c r="F34" s="32">
        <v>24.99</v>
      </c>
      <c r="G34" s="33">
        <v>22.17</v>
      </c>
      <c r="H34" s="33">
        <v>16.38</v>
      </c>
      <c r="I34" s="33">
        <v>19.05</v>
      </c>
      <c r="J34" s="34">
        <v>17.579999999999998</v>
      </c>
      <c r="K34" s="22"/>
      <c r="L34" s="22"/>
      <c r="M34" s="22"/>
      <c r="N34" s="22"/>
      <c r="O34" s="22"/>
      <c r="P34" s="22"/>
    </row>
    <row r="35" spans="1:16" ht="39" customHeight="1" x14ac:dyDescent="0.2">
      <c r="A35" s="22"/>
      <c r="B35" s="35"/>
      <c r="C35" s="1204" t="s">
        <v>575</v>
      </c>
      <c r="D35" s="1205"/>
      <c r="E35" s="1206"/>
      <c r="F35" s="36">
        <v>1.21</v>
      </c>
      <c r="G35" s="37">
        <v>1.48</v>
      </c>
      <c r="H35" s="37">
        <v>1.73</v>
      </c>
      <c r="I35" s="37">
        <v>1.98</v>
      </c>
      <c r="J35" s="38">
        <v>1.83</v>
      </c>
      <c r="K35" s="22"/>
      <c r="L35" s="22"/>
      <c r="M35" s="22"/>
      <c r="N35" s="22"/>
      <c r="O35" s="22"/>
      <c r="P35" s="22"/>
    </row>
    <row r="36" spans="1:16" ht="39" customHeight="1" x14ac:dyDescent="0.2">
      <c r="A36" s="22"/>
      <c r="B36" s="35"/>
      <c r="C36" s="1204" t="s">
        <v>576</v>
      </c>
      <c r="D36" s="1205"/>
      <c r="E36" s="1206"/>
      <c r="F36" s="36" t="s">
        <v>524</v>
      </c>
      <c r="G36" s="37" t="s">
        <v>524</v>
      </c>
      <c r="H36" s="37" t="s">
        <v>524</v>
      </c>
      <c r="I36" s="37" t="s">
        <v>524</v>
      </c>
      <c r="J36" s="38">
        <v>0.98</v>
      </c>
      <c r="K36" s="22"/>
      <c r="L36" s="22"/>
      <c r="M36" s="22"/>
      <c r="N36" s="22"/>
      <c r="O36" s="22"/>
      <c r="P36" s="22"/>
    </row>
    <row r="37" spans="1:16" ht="39" customHeight="1" x14ac:dyDescent="0.2">
      <c r="A37" s="22"/>
      <c r="B37" s="35"/>
      <c r="C37" s="1204" t="s">
        <v>577</v>
      </c>
      <c r="D37" s="1205"/>
      <c r="E37" s="1206"/>
      <c r="F37" s="36">
        <v>0.79</v>
      </c>
      <c r="G37" s="37">
        <v>0.84</v>
      </c>
      <c r="H37" s="37">
        <v>2.97</v>
      </c>
      <c r="I37" s="37">
        <v>0.7</v>
      </c>
      <c r="J37" s="38">
        <v>0.9</v>
      </c>
      <c r="K37" s="22"/>
      <c r="L37" s="22"/>
      <c r="M37" s="22"/>
      <c r="N37" s="22"/>
      <c r="O37" s="22"/>
      <c r="P37" s="22"/>
    </row>
    <row r="38" spans="1:16" ht="39" customHeight="1" x14ac:dyDescent="0.2">
      <c r="A38" s="22"/>
      <c r="B38" s="35"/>
      <c r="C38" s="1204" t="s">
        <v>578</v>
      </c>
      <c r="D38" s="1205"/>
      <c r="E38" s="1206"/>
      <c r="F38" s="36">
        <v>0.22</v>
      </c>
      <c r="G38" s="37">
        <v>0.23</v>
      </c>
      <c r="H38" s="37">
        <v>0.35</v>
      </c>
      <c r="I38" s="37">
        <v>0.34</v>
      </c>
      <c r="J38" s="38">
        <v>0.33</v>
      </c>
      <c r="K38" s="22"/>
      <c r="L38" s="22"/>
      <c r="M38" s="22"/>
      <c r="N38" s="22"/>
      <c r="O38" s="22"/>
      <c r="P38" s="22"/>
    </row>
    <row r="39" spans="1:16" ht="39" customHeight="1" x14ac:dyDescent="0.2">
      <c r="A39" s="22"/>
      <c r="B39" s="35"/>
      <c r="C39" s="1204" t="s">
        <v>579</v>
      </c>
      <c r="D39" s="1205"/>
      <c r="E39" s="1206"/>
      <c r="F39" s="36">
        <v>2.2000000000000002</v>
      </c>
      <c r="G39" s="37">
        <v>2.7</v>
      </c>
      <c r="H39" s="37">
        <v>3.77</v>
      </c>
      <c r="I39" s="37">
        <v>0.69</v>
      </c>
      <c r="J39" s="38">
        <v>0.23</v>
      </c>
      <c r="K39" s="22"/>
      <c r="L39" s="22"/>
      <c r="M39" s="22"/>
      <c r="N39" s="22"/>
      <c r="O39" s="22"/>
      <c r="P39" s="22"/>
    </row>
    <row r="40" spans="1:16" ht="39" customHeight="1" x14ac:dyDescent="0.2">
      <c r="A40" s="22"/>
      <c r="B40" s="35"/>
      <c r="C40" s="1204" t="s">
        <v>580</v>
      </c>
      <c r="D40" s="1205"/>
      <c r="E40" s="1206"/>
      <c r="F40" s="36">
        <v>0</v>
      </c>
      <c r="G40" s="37">
        <v>0</v>
      </c>
      <c r="H40" s="37">
        <v>0</v>
      </c>
      <c r="I40" s="37">
        <v>0</v>
      </c>
      <c r="J40" s="38">
        <v>0</v>
      </c>
      <c r="K40" s="22"/>
      <c r="L40" s="22"/>
      <c r="M40" s="22"/>
      <c r="N40" s="22"/>
      <c r="O40" s="22"/>
      <c r="P40" s="22"/>
    </row>
    <row r="41" spans="1:16" ht="39" customHeight="1" x14ac:dyDescent="0.2">
      <c r="A41" s="22"/>
      <c r="B41" s="35"/>
      <c r="C41" s="1204" t="s">
        <v>581</v>
      </c>
      <c r="D41" s="1205"/>
      <c r="E41" s="1206"/>
      <c r="F41" s="36">
        <v>0</v>
      </c>
      <c r="G41" s="37">
        <v>0</v>
      </c>
      <c r="H41" s="37">
        <v>0</v>
      </c>
      <c r="I41" s="37">
        <v>0</v>
      </c>
      <c r="J41" s="38">
        <v>0</v>
      </c>
      <c r="K41" s="22"/>
      <c r="L41" s="22"/>
      <c r="M41" s="22"/>
      <c r="N41" s="22"/>
      <c r="O41" s="22"/>
      <c r="P41" s="22"/>
    </row>
    <row r="42" spans="1:16" ht="39" customHeight="1" x14ac:dyDescent="0.2">
      <c r="A42" s="22"/>
      <c r="B42" s="39"/>
      <c r="C42" s="1204" t="s">
        <v>582</v>
      </c>
      <c r="D42" s="1205"/>
      <c r="E42" s="1206"/>
      <c r="F42" s="36" t="s">
        <v>524</v>
      </c>
      <c r="G42" s="37" t="s">
        <v>524</v>
      </c>
      <c r="H42" s="37" t="s">
        <v>524</v>
      </c>
      <c r="I42" s="37" t="s">
        <v>524</v>
      </c>
      <c r="J42" s="38" t="s">
        <v>524</v>
      </c>
      <c r="K42" s="22"/>
      <c r="L42" s="22"/>
      <c r="M42" s="22"/>
      <c r="N42" s="22"/>
      <c r="O42" s="22"/>
      <c r="P42" s="22"/>
    </row>
    <row r="43" spans="1:16" ht="39" customHeight="1" thickBot="1" x14ac:dyDescent="0.25">
      <c r="A43" s="22"/>
      <c r="B43" s="40"/>
      <c r="C43" s="1207" t="s">
        <v>583</v>
      </c>
      <c r="D43" s="1208"/>
      <c r="E43" s="1209"/>
      <c r="F43" s="41">
        <v>0</v>
      </c>
      <c r="G43" s="42">
        <v>0.21</v>
      </c>
      <c r="H43" s="42">
        <v>0.43</v>
      </c>
      <c r="I43" s="42">
        <v>9.59</v>
      </c>
      <c r="J43" s="43" t="s">
        <v>524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ou7ttd9Q6yp2u2ebBQSh5sb2RfhQqZuEEciJ3Hjc2AuEMm3YpjNyS6xpO51sUF2BApQGc4Dj4p53p3DRd3hA==" saltValue="rEgA5MXHjnRvwA6FXqc+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1" zoomScaleSheetLayoutView="55" workbookViewId="0">
      <selection activeCell="U48" sqref="U4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12" t="s">
        <v>10</v>
      </c>
      <c r="C45" s="1213"/>
      <c r="D45" s="58"/>
      <c r="E45" s="1218" t="s">
        <v>11</v>
      </c>
      <c r="F45" s="1218"/>
      <c r="G45" s="1218"/>
      <c r="H45" s="1218"/>
      <c r="I45" s="1218"/>
      <c r="J45" s="1219"/>
      <c r="K45" s="59">
        <v>1166</v>
      </c>
      <c r="L45" s="60">
        <v>1059</v>
      </c>
      <c r="M45" s="60">
        <v>980</v>
      </c>
      <c r="N45" s="60">
        <v>992</v>
      </c>
      <c r="O45" s="61">
        <v>1072</v>
      </c>
      <c r="P45" s="48"/>
      <c r="Q45" s="48"/>
      <c r="R45" s="48"/>
      <c r="S45" s="48"/>
      <c r="T45" s="48"/>
      <c r="U45" s="48"/>
    </row>
    <row r="46" spans="1:21" ht="30.75" customHeight="1" x14ac:dyDescent="0.2">
      <c r="A46" s="48"/>
      <c r="B46" s="1214"/>
      <c r="C46" s="1215"/>
      <c r="D46" s="62"/>
      <c r="E46" s="1220" t="s">
        <v>12</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x14ac:dyDescent="0.2">
      <c r="A47" s="48"/>
      <c r="B47" s="1214"/>
      <c r="C47" s="1215"/>
      <c r="D47" s="62"/>
      <c r="E47" s="1220" t="s">
        <v>13</v>
      </c>
      <c r="F47" s="1220"/>
      <c r="G47" s="1220"/>
      <c r="H47" s="1220"/>
      <c r="I47" s="1220"/>
      <c r="J47" s="1221"/>
      <c r="K47" s="63" t="s">
        <v>524</v>
      </c>
      <c r="L47" s="64" t="s">
        <v>524</v>
      </c>
      <c r="M47" s="64" t="s">
        <v>524</v>
      </c>
      <c r="N47" s="64" t="s">
        <v>524</v>
      </c>
      <c r="O47" s="65" t="s">
        <v>524</v>
      </c>
      <c r="P47" s="48"/>
      <c r="Q47" s="48"/>
      <c r="R47" s="48"/>
      <c r="S47" s="48"/>
      <c r="T47" s="48"/>
      <c r="U47" s="48"/>
    </row>
    <row r="48" spans="1:21" ht="30.75" customHeight="1" x14ac:dyDescent="0.2">
      <c r="A48" s="48"/>
      <c r="B48" s="1214"/>
      <c r="C48" s="1215"/>
      <c r="D48" s="62"/>
      <c r="E48" s="1220" t="s">
        <v>14</v>
      </c>
      <c r="F48" s="1220"/>
      <c r="G48" s="1220"/>
      <c r="H48" s="1220"/>
      <c r="I48" s="1220"/>
      <c r="J48" s="1221"/>
      <c r="K48" s="63">
        <v>357</v>
      </c>
      <c r="L48" s="64">
        <v>378</v>
      </c>
      <c r="M48" s="64">
        <v>343</v>
      </c>
      <c r="N48" s="64">
        <v>319</v>
      </c>
      <c r="O48" s="65">
        <v>338</v>
      </c>
      <c r="P48" s="48"/>
      <c r="Q48" s="48"/>
      <c r="R48" s="48"/>
      <c r="S48" s="48"/>
      <c r="T48" s="48"/>
      <c r="U48" s="48"/>
    </row>
    <row r="49" spans="1:21" ht="30.75" customHeight="1" x14ac:dyDescent="0.2">
      <c r="A49" s="48"/>
      <c r="B49" s="1214"/>
      <c r="C49" s="1215"/>
      <c r="D49" s="62"/>
      <c r="E49" s="1220" t="s">
        <v>15</v>
      </c>
      <c r="F49" s="1220"/>
      <c r="G49" s="1220"/>
      <c r="H49" s="1220"/>
      <c r="I49" s="1220"/>
      <c r="J49" s="1221"/>
      <c r="K49" s="63" t="s">
        <v>524</v>
      </c>
      <c r="L49" s="64" t="s">
        <v>524</v>
      </c>
      <c r="M49" s="64" t="s">
        <v>524</v>
      </c>
      <c r="N49" s="64" t="s">
        <v>524</v>
      </c>
      <c r="O49" s="65" t="s">
        <v>524</v>
      </c>
      <c r="P49" s="48"/>
      <c r="Q49" s="48"/>
      <c r="R49" s="48"/>
      <c r="S49" s="48"/>
      <c r="T49" s="48"/>
      <c r="U49" s="48"/>
    </row>
    <row r="50" spans="1:21" ht="30.75" customHeight="1" x14ac:dyDescent="0.2">
      <c r="A50" s="48"/>
      <c r="B50" s="1214"/>
      <c r="C50" s="1215"/>
      <c r="D50" s="62"/>
      <c r="E50" s="1220" t="s">
        <v>16</v>
      </c>
      <c r="F50" s="1220"/>
      <c r="G50" s="1220"/>
      <c r="H50" s="1220"/>
      <c r="I50" s="1220"/>
      <c r="J50" s="1221"/>
      <c r="K50" s="63">
        <v>11</v>
      </c>
      <c r="L50" s="64">
        <v>11</v>
      </c>
      <c r="M50" s="64">
        <v>7</v>
      </c>
      <c r="N50" s="64">
        <v>4</v>
      </c>
      <c r="O50" s="65">
        <v>0</v>
      </c>
      <c r="P50" s="48"/>
      <c r="Q50" s="48"/>
      <c r="R50" s="48"/>
      <c r="S50" s="48"/>
      <c r="T50" s="48"/>
      <c r="U50" s="48"/>
    </row>
    <row r="51" spans="1:21" ht="30.75" customHeight="1" x14ac:dyDescent="0.2">
      <c r="A51" s="48"/>
      <c r="B51" s="1216"/>
      <c r="C51" s="1217"/>
      <c r="D51" s="66"/>
      <c r="E51" s="1220" t="s">
        <v>17</v>
      </c>
      <c r="F51" s="1220"/>
      <c r="G51" s="1220"/>
      <c r="H51" s="1220"/>
      <c r="I51" s="1220"/>
      <c r="J51" s="1221"/>
      <c r="K51" s="63" t="s">
        <v>524</v>
      </c>
      <c r="L51" s="64" t="s">
        <v>524</v>
      </c>
      <c r="M51" s="64" t="s">
        <v>524</v>
      </c>
      <c r="N51" s="64" t="s">
        <v>524</v>
      </c>
      <c r="O51" s="65" t="s">
        <v>524</v>
      </c>
      <c r="P51" s="48"/>
      <c r="Q51" s="48"/>
      <c r="R51" s="48"/>
      <c r="S51" s="48"/>
      <c r="T51" s="48"/>
      <c r="U51" s="48"/>
    </row>
    <row r="52" spans="1:21" ht="30.75" customHeight="1" x14ac:dyDescent="0.2">
      <c r="A52" s="48"/>
      <c r="B52" s="1222" t="s">
        <v>18</v>
      </c>
      <c r="C52" s="1223"/>
      <c r="D52" s="66"/>
      <c r="E52" s="1220" t="s">
        <v>19</v>
      </c>
      <c r="F52" s="1220"/>
      <c r="G52" s="1220"/>
      <c r="H52" s="1220"/>
      <c r="I52" s="1220"/>
      <c r="J52" s="1221"/>
      <c r="K52" s="63">
        <v>1161</v>
      </c>
      <c r="L52" s="64">
        <v>1218</v>
      </c>
      <c r="M52" s="64">
        <v>1197</v>
      </c>
      <c r="N52" s="64">
        <v>1095</v>
      </c>
      <c r="O52" s="65">
        <v>1129</v>
      </c>
      <c r="P52" s="48"/>
      <c r="Q52" s="48"/>
      <c r="R52" s="48"/>
      <c r="S52" s="48"/>
      <c r="T52" s="48"/>
      <c r="U52" s="48"/>
    </row>
    <row r="53" spans="1:21" ht="30.75" customHeight="1" thickBot="1" x14ac:dyDescent="0.25">
      <c r="A53" s="48"/>
      <c r="B53" s="1224" t="s">
        <v>20</v>
      </c>
      <c r="C53" s="1225"/>
      <c r="D53" s="67"/>
      <c r="E53" s="1226" t="s">
        <v>21</v>
      </c>
      <c r="F53" s="1226"/>
      <c r="G53" s="1226"/>
      <c r="H53" s="1226"/>
      <c r="I53" s="1226"/>
      <c r="J53" s="1227"/>
      <c r="K53" s="68">
        <v>373</v>
      </c>
      <c r="L53" s="69">
        <v>230</v>
      </c>
      <c r="M53" s="69">
        <v>133</v>
      </c>
      <c r="N53" s="69">
        <v>220</v>
      </c>
      <c r="O53" s="70">
        <v>281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28" t="s">
        <v>24</v>
      </c>
      <c r="C57" s="1229"/>
      <c r="D57" s="1232" t="s">
        <v>25</v>
      </c>
      <c r="E57" s="1233"/>
      <c r="F57" s="1233"/>
      <c r="G57" s="1233"/>
      <c r="H57" s="1233"/>
      <c r="I57" s="1233"/>
      <c r="J57" s="1234"/>
      <c r="K57" s="83" t="s">
        <v>524</v>
      </c>
      <c r="L57" s="84" t="s">
        <v>524</v>
      </c>
      <c r="M57" s="84" t="s">
        <v>524</v>
      </c>
      <c r="N57" s="84" t="s">
        <v>524</v>
      </c>
      <c r="O57" s="85" t="s">
        <v>524</v>
      </c>
    </row>
    <row r="58" spans="1:21" ht="31.5" customHeight="1" thickBot="1" x14ac:dyDescent="0.25">
      <c r="B58" s="1230"/>
      <c r="C58" s="1231"/>
      <c r="D58" s="1235" t="s">
        <v>26</v>
      </c>
      <c r="E58" s="1236"/>
      <c r="F58" s="1236"/>
      <c r="G58" s="1236"/>
      <c r="H58" s="1236"/>
      <c r="I58" s="1236"/>
      <c r="J58" s="1237"/>
      <c r="K58" s="86" t="s">
        <v>524</v>
      </c>
      <c r="L58" s="87" t="s">
        <v>524</v>
      </c>
      <c r="M58" s="87" t="s">
        <v>524</v>
      </c>
      <c r="N58" s="87" t="s">
        <v>524</v>
      </c>
      <c r="O58" s="88" t="s">
        <v>524</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vW4AD+OfENhAMzV8ZsV0WoNhPeZWtR8IKIVo/+lV0TqBYZ5feBGpgn3r3ZUkTVIyYOACZwDy5PD4NFBDG1vw==" saltValue="+Q7dtmcqsF+u4yRvcByv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I40" zoomScaleSheetLayoutView="100" workbookViewId="0">
      <selection activeCell="S43" sqref="S4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566</v>
      </c>
      <c r="J40" s="100" t="s">
        <v>567</v>
      </c>
      <c r="K40" s="100" t="s">
        <v>568</v>
      </c>
      <c r="L40" s="100" t="s">
        <v>569</v>
      </c>
      <c r="M40" s="101" t="s">
        <v>570</v>
      </c>
    </row>
    <row r="41" spans="2:13" ht="27.75" customHeight="1" x14ac:dyDescent="0.2">
      <c r="B41" s="1238" t="s">
        <v>29</v>
      </c>
      <c r="C41" s="1239"/>
      <c r="D41" s="102"/>
      <c r="E41" s="1244" t="s">
        <v>30</v>
      </c>
      <c r="F41" s="1244"/>
      <c r="G41" s="1244"/>
      <c r="H41" s="1245"/>
      <c r="I41" s="103">
        <v>10938</v>
      </c>
      <c r="J41" s="104">
        <v>10965</v>
      </c>
      <c r="K41" s="104">
        <v>11493</v>
      </c>
      <c r="L41" s="104">
        <v>11447</v>
      </c>
      <c r="M41" s="105">
        <v>11501</v>
      </c>
    </row>
    <row r="42" spans="2:13" ht="27.75" customHeight="1" x14ac:dyDescent="0.2">
      <c r="B42" s="1240"/>
      <c r="C42" s="1241"/>
      <c r="D42" s="106"/>
      <c r="E42" s="1246" t="s">
        <v>31</v>
      </c>
      <c r="F42" s="1246"/>
      <c r="G42" s="1246"/>
      <c r="H42" s="1247"/>
      <c r="I42" s="107">
        <v>20</v>
      </c>
      <c r="J42" s="108">
        <v>10</v>
      </c>
      <c r="K42" s="108">
        <v>4</v>
      </c>
      <c r="L42" s="108">
        <v>0</v>
      </c>
      <c r="M42" s="109">
        <v>0</v>
      </c>
    </row>
    <row r="43" spans="2:13" ht="27.75" customHeight="1" x14ac:dyDescent="0.2">
      <c r="B43" s="1240"/>
      <c r="C43" s="1241"/>
      <c r="D43" s="106"/>
      <c r="E43" s="1246" t="s">
        <v>32</v>
      </c>
      <c r="F43" s="1246"/>
      <c r="G43" s="1246"/>
      <c r="H43" s="1247"/>
      <c r="I43" s="107">
        <v>4098</v>
      </c>
      <c r="J43" s="108">
        <v>3778</v>
      </c>
      <c r="K43" s="108">
        <v>3601</v>
      </c>
      <c r="L43" s="108">
        <v>3731</v>
      </c>
      <c r="M43" s="109">
        <v>3502</v>
      </c>
    </row>
    <row r="44" spans="2:13" ht="27.75" customHeight="1" x14ac:dyDescent="0.2">
      <c r="B44" s="1240"/>
      <c r="C44" s="1241"/>
      <c r="D44" s="106"/>
      <c r="E44" s="1246" t="s">
        <v>33</v>
      </c>
      <c r="F44" s="1246"/>
      <c r="G44" s="1246"/>
      <c r="H44" s="1247"/>
      <c r="I44" s="107" t="s">
        <v>524</v>
      </c>
      <c r="J44" s="108" t="s">
        <v>524</v>
      </c>
      <c r="K44" s="108" t="s">
        <v>524</v>
      </c>
      <c r="L44" s="108" t="s">
        <v>524</v>
      </c>
      <c r="M44" s="109" t="s">
        <v>524</v>
      </c>
    </row>
    <row r="45" spans="2:13" ht="27.75" customHeight="1" x14ac:dyDescent="0.2">
      <c r="B45" s="1240"/>
      <c r="C45" s="1241"/>
      <c r="D45" s="106"/>
      <c r="E45" s="1246" t="s">
        <v>34</v>
      </c>
      <c r="F45" s="1246"/>
      <c r="G45" s="1246"/>
      <c r="H45" s="1247"/>
      <c r="I45" s="107">
        <v>932</v>
      </c>
      <c r="J45" s="108">
        <v>1233</v>
      </c>
      <c r="K45" s="108">
        <v>2460</v>
      </c>
      <c r="L45" s="108">
        <v>1025</v>
      </c>
      <c r="M45" s="109">
        <v>925</v>
      </c>
    </row>
    <row r="46" spans="2:13" ht="27.75" customHeight="1" x14ac:dyDescent="0.2">
      <c r="B46" s="1240"/>
      <c r="C46" s="1241"/>
      <c r="D46" s="110"/>
      <c r="E46" s="1246" t="s">
        <v>35</v>
      </c>
      <c r="F46" s="1246"/>
      <c r="G46" s="1246"/>
      <c r="H46" s="1247"/>
      <c r="I46" s="107" t="s">
        <v>524</v>
      </c>
      <c r="J46" s="108">
        <v>14</v>
      </c>
      <c r="K46" s="108">
        <v>13</v>
      </c>
      <c r="L46" s="108">
        <v>14</v>
      </c>
      <c r="M46" s="109">
        <v>13</v>
      </c>
    </row>
    <row r="47" spans="2:13" ht="27.75" customHeight="1" x14ac:dyDescent="0.2">
      <c r="B47" s="1240"/>
      <c r="C47" s="1241"/>
      <c r="D47" s="111"/>
      <c r="E47" s="1248" t="s">
        <v>36</v>
      </c>
      <c r="F47" s="1249"/>
      <c r="G47" s="1249"/>
      <c r="H47" s="1250"/>
      <c r="I47" s="107" t="s">
        <v>524</v>
      </c>
      <c r="J47" s="108" t="s">
        <v>524</v>
      </c>
      <c r="K47" s="108" t="s">
        <v>524</v>
      </c>
      <c r="L47" s="108" t="s">
        <v>524</v>
      </c>
      <c r="M47" s="109" t="s">
        <v>524</v>
      </c>
    </row>
    <row r="48" spans="2:13" ht="27.75" customHeight="1" x14ac:dyDescent="0.2">
      <c r="B48" s="1240"/>
      <c r="C48" s="1241"/>
      <c r="D48" s="106"/>
      <c r="E48" s="1246" t="s">
        <v>37</v>
      </c>
      <c r="F48" s="1246"/>
      <c r="G48" s="1246"/>
      <c r="H48" s="1247"/>
      <c r="I48" s="107" t="s">
        <v>524</v>
      </c>
      <c r="J48" s="108" t="s">
        <v>524</v>
      </c>
      <c r="K48" s="108" t="s">
        <v>524</v>
      </c>
      <c r="L48" s="108" t="s">
        <v>524</v>
      </c>
      <c r="M48" s="109" t="s">
        <v>524</v>
      </c>
    </row>
    <row r="49" spans="2:13" ht="27.75" customHeight="1" x14ac:dyDescent="0.2">
      <c r="B49" s="1242"/>
      <c r="C49" s="1243"/>
      <c r="D49" s="106"/>
      <c r="E49" s="1246" t="s">
        <v>38</v>
      </c>
      <c r="F49" s="1246"/>
      <c r="G49" s="1246"/>
      <c r="H49" s="1247"/>
      <c r="I49" s="107" t="s">
        <v>524</v>
      </c>
      <c r="J49" s="108" t="s">
        <v>524</v>
      </c>
      <c r="K49" s="108" t="s">
        <v>524</v>
      </c>
      <c r="L49" s="108" t="s">
        <v>524</v>
      </c>
      <c r="M49" s="109" t="s">
        <v>524</v>
      </c>
    </row>
    <row r="50" spans="2:13" ht="27.75" customHeight="1" x14ac:dyDescent="0.2">
      <c r="B50" s="1251" t="s">
        <v>39</v>
      </c>
      <c r="C50" s="1252"/>
      <c r="D50" s="112"/>
      <c r="E50" s="1246" t="s">
        <v>40</v>
      </c>
      <c r="F50" s="1246"/>
      <c r="G50" s="1246"/>
      <c r="H50" s="1247"/>
      <c r="I50" s="107">
        <v>4730</v>
      </c>
      <c r="J50" s="108">
        <v>4881</v>
      </c>
      <c r="K50" s="108">
        <v>5271</v>
      </c>
      <c r="L50" s="108">
        <v>4979</v>
      </c>
      <c r="M50" s="109">
        <v>4898</v>
      </c>
    </row>
    <row r="51" spans="2:13" ht="27.75" customHeight="1" x14ac:dyDescent="0.2">
      <c r="B51" s="1240"/>
      <c r="C51" s="1241"/>
      <c r="D51" s="106"/>
      <c r="E51" s="1246" t="s">
        <v>41</v>
      </c>
      <c r="F51" s="1246"/>
      <c r="G51" s="1246"/>
      <c r="H51" s="1247"/>
      <c r="I51" s="107">
        <v>3556</v>
      </c>
      <c r="J51" s="108">
        <v>3207</v>
      </c>
      <c r="K51" s="108">
        <v>3009</v>
      </c>
      <c r="L51" s="108">
        <v>3359</v>
      </c>
      <c r="M51" s="109">
        <v>3233</v>
      </c>
    </row>
    <row r="52" spans="2:13" ht="27.75" customHeight="1" x14ac:dyDescent="0.2">
      <c r="B52" s="1242"/>
      <c r="C52" s="1243"/>
      <c r="D52" s="106"/>
      <c r="E52" s="1246" t="s">
        <v>42</v>
      </c>
      <c r="F52" s="1246"/>
      <c r="G52" s="1246"/>
      <c r="H52" s="1247"/>
      <c r="I52" s="107">
        <v>10303</v>
      </c>
      <c r="J52" s="108">
        <v>10422</v>
      </c>
      <c r="K52" s="108">
        <v>10482</v>
      </c>
      <c r="L52" s="108">
        <v>10390</v>
      </c>
      <c r="M52" s="109">
        <v>10152</v>
      </c>
    </row>
    <row r="53" spans="2:13" ht="27.75" customHeight="1" thickBot="1" x14ac:dyDescent="0.25">
      <c r="B53" s="1253" t="s">
        <v>43</v>
      </c>
      <c r="C53" s="1254"/>
      <c r="D53" s="113"/>
      <c r="E53" s="1255" t="s">
        <v>44</v>
      </c>
      <c r="F53" s="1255"/>
      <c r="G53" s="1255"/>
      <c r="H53" s="1256"/>
      <c r="I53" s="114">
        <v>-2600</v>
      </c>
      <c r="J53" s="115">
        <v>-2508</v>
      </c>
      <c r="K53" s="115">
        <v>-1192</v>
      </c>
      <c r="L53" s="115">
        <v>-2511</v>
      </c>
      <c r="M53" s="116">
        <v>-2341</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OJbRXxSuLidXeX2jMbO41oS1l4hUutL/fn6G7yh+JsrJ9pYlw6U3lEB6O5NbjmOVmLNZ7/hJK9BSFr6ao7zQ8g==" saltValue="e142akOJZ8NZ+h7vEYXN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70" zoomScaleNormal="70" zoomScaleSheetLayoutView="100" workbookViewId="0">
      <selection activeCell="I8" sqref="I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568</v>
      </c>
      <c r="G54" s="125" t="s">
        <v>569</v>
      </c>
      <c r="H54" s="126" t="s">
        <v>570</v>
      </c>
    </row>
    <row r="55" spans="2:8" ht="52.5" customHeight="1" x14ac:dyDescent="0.2">
      <c r="B55" s="127"/>
      <c r="C55" s="1265" t="s">
        <v>47</v>
      </c>
      <c r="D55" s="1265"/>
      <c r="E55" s="1266"/>
      <c r="F55" s="128">
        <v>1695</v>
      </c>
      <c r="G55" s="128">
        <v>1506</v>
      </c>
      <c r="H55" s="129">
        <v>1455</v>
      </c>
    </row>
    <row r="56" spans="2:8" ht="52.5" customHeight="1" x14ac:dyDescent="0.2">
      <c r="B56" s="130"/>
      <c r="C56" s="1267" t="s">
        <v>48</v>
      </c>
      <c r="D56" s="1267"/>
      <c r="E56" s="1268"/>
      <c r="F56" s="131">
        <v>1126</v>
      </c>
      <c r="G56" s="131">
        <v>1076</v>
      </c>
      <c r="H56" s="132">
        <v>1026</v>
      </c>
    </row>
    <row r="57" spans="2:8" ht="53.25" customHeight="1" x14ac:dyDescent="0.2">
      <c r="B57" s="130"/>
      <c r="C57" s="1269" t="s">
        <v>49</v>
      </c>
      <c r="D57" s="1269"/>
      <c r="E57" s="1270"/>
      <c r="F57" s="133">
        <v>1739</v>
      </c>
      <c r="G57" s="133">
        <v>1465</v>
      </c>
      <c r="H57" s="134">
        <v>1367</v>
      </c>
    </row>
    <row r="58" spans="2:8" ht="45.75" customHeight="1" x14ac:dyDescent="0.2">
      <c r="B58" s="135"/>
      <c r="C58" s="1257" t="s">
        <v>592</v>
      </c>
      <c r="D58" s="1258"/>
      <c r="E58" s="1259"/>
      <c r="F58" s="136">
        <v>1208</v>
      </c>
      <c r="G58" s="136">
        <v>1158</v>
      </c>
      <c r="H58" s="137">
        <v>1059</v>
      </c>
    </row>
    <row r="59" spans="2:8" ht="45.75" customHeight="1" x14ac:dyDescent="0.2">
      <c r="B59" s="135"/>
      <c r="C59" s="1257" t="s">
        <v>593</v>
      </c>
      <c r="D59" s="1258"/>
      <c r="E59" s="1259"/>
      <c r="F59" s="136">
        <v>168</v>
      </c>
      <c r="G59" s="136">
        <v>168</v>
      </c>
      <c r="H59" s="137">
        <v>168</v>
      </c>
    </row>
    <row r="60" spans="2:8" ht="45.75" customHeight="1" x14ac:dyDescent="0.2">
      <c r="B60" s="135"/>
      <c r="C60" s="1257" t="s">
        <v>594</v>
      </c>
      <c r="D60" s="1258"/>
      <c r="E60" s="1259"/>
      <c r="F60" s="136">
        <v>83</v>
      </c>
      <c r="G60" s="136">
        <v>83</v>
      </c>
      <c r="H60" s="137">
        <v>85</v>
      </c>
    </row>
    <row r="61" spans="2:8" ht="45.75" customHeight="1" x14ac:dyDescent="0.2">
      <c r="B61" s="135"/>
      <c r="C61" s="1257" t="s">
        <v>595</v>
      </c>
      <c r="D61" s="1258"/>
      <c r="E61" s="1259"/>
      <c r="F61" s="136">
        <v>276</v>
      </c>
      <c r="G61" s="136">
        <v>41</v>
      </c>
      <c r="H61" s="137">
        <v>41</v>
      </c>
    </row>
    <row r="62" spans="2:8" ht="45.75" customHeight="1" thickBot="1" x14ac:dyDescent="0.25">
      <c r="B62" s="138"/>
      <c r="C62" s="1260" t="s">
        <v>596</v>
      </c>
      <c r="D62" s="1261"/>
      <c r="E62" s="1262"/>
      <c r="F62" s="139">
        <v>0</v>
      </c>
      <c r="G62" s="139">
        <v>10</v>
      </c>
      <c r="H62" s="140">
        <v>10</v>
      </c>
    </row>
    <row r="63" spans="2:8" ht="52.5" customHeight="1" thickBot="1" x14ac:dyDescent="0.25">
      <c r="B63" s="141"/>
      <c r="C63" s="1263" t="s">
        <v>50</v>
      </c>
      <c r="D63" s="1263"/>
      <c r="E63" s="1264"/>
      <c r="F63" s="142">
        <v>4560</v>
      </c>
      <c r="G63" s="142">
        <v>4047</v>
      </c>
      <c r="H63" s="143">
        <v>3848</v>
      </c>
    </row>
    <row r="64" spans="2:8" ht="15" customHeight="1" x14ac:dyDescent="0.2"/>
  </sheetData>
  <sheetProtection algorithmName="SHA-512" hashValue="prwiBf/RhWcB+L2wj+rk+7bVLCPGPNSgrqFZupNKxmOndjiwBicThXSZiQfoWUx+C5wvtKDT6fWwiSpKBtk+4Q==" saltValue="MiVadIP6Hovz3ZUf4BHK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25BD3-4BBF-4C54-99EE-8CE86C757134}">
  <sheetPr>
    <pageSetUpPr fitToPage="1"/>
  </sheetPr>
  <dimension ref="A1:WZM160"/>
  <sheetViews>
    <sheetView showGridLines="0" topLeftCell="A15" zoomScaleNormal="100" zoomScaleSheetLayoutView="55" workbookViewId="0">
      <selection activeCell="BS71" sqref="BS71"/>
    </sheetView>
  </sheetViews>
  <sheetFormatPr defaultColWidth="0" defaultRowHeight="0" customHeight="1" zeroHeight="1" x14ac:dyDescent="0.2"/>
  <cols>
    <col min="1" max="1" width="6.33203125" style="1271" customWidth="1"/>
    <col min="2" max="107" width="2.44140625" style="1271" customWidth="1"/>
    <col min="108" max="108" width="6.109375" style="1273" customWidth="1"/>
    <col min="109" max="109" width="5.88671875" style="1272" customWidth="1"/>
    <col min="110" max="110" width="19.109375" style="1271" hidden="1"/>
    <col min="111" max="115" width="12.6640625" style="1271" hidden="1"/>
    <col min="116" max="349" width="8.6640625" style="1271" hidden="1"/>
    <col min="350" max="355" width="14.88671875" style="1271" hidden="1"/>
    <col min="356" max="357" width="15.88671875" style="1271" hidden="1"/>
    <col min="358" max="363" width="16.109375" style="1271" hidden="1"/>
    <col min="364" max="364" width="6.109375" style="1271" hidden="1"/>
    <col min="365" max="365" width="3" style="1271" hidden="1"/>
    <col min="366" max="605" width="8.6640625" style="1271" hidden="1"/>
    <col min="606" max="611" width="14.88671875" style="1271" hidden="1"/>
    <col min="612" max="613" width="15.88671875" style="1271" hidden="1"/>
    <col min="614" max="619" width="16.109375" style="1271" hidden="1"/>
    <col min="620" max="620" width="6.109375" style="1271" hidden="1"/>
    <col min="621" max="621" width="3" style="1271" hidden="1"/>
    <col min="622" max="861" width="8.6640625" style="1271" hidden="1"/>
    <col min="862" max="867" width="14.88671875" style="1271" hidden="1"/>
    <col min="868" max="869" width="15.88671875" style="1271" hidden="1"/>
    <col min="870" max="875" width="16.109375" style="1271" hidden="1"/>
    <col min="876" max="876" width="6.109375" style="1271" hidden="1"/>
    <col min="877" max="877" width="3" style="1271" hidden="1"/>
    <col min="878" max="1117" width="8.6640625" style="1271" hidden="1"/>
    <col min="1118" max="1123" width="14.88671875" style="1271" hidden="1"/>
    <col min="1124" max="1125" width="15.88671875" style="1271" hidden="1"/>
    <col min="1126" max="1131" width="16.109375" style="1271" hidden="1"/>
    <col min="1132" max="1132" width="6.109375" style="1271" hidden="1"/>
    <col min="1133" max="1133" width="3" style="1271" hidden="1"/>
    <col min="1134" max="1373" width="8.6640625" style="1271" hidden="1"/>
    <col min="1374" max="1379" width="14.88671875" style="1271" hidden="1"/>
    <col min="1380" max="1381" width="15.88671875" style="1271" hidden="1"/>
    <col min="1382" max="1387" width="16.109375" style="1271" hidden="1"/>
    <col min="1388" max="1388" width="6.109375" style="1271" hidden="1"/>
    <col min="1389" max="1389" width="3" style="1271" hidden="1"/>
    <col min="1390" max="1629" width="8.6640625" style="1271" hidden="1"/>
    <col min="1630" max="1635" width="14.88671875" style="1271" hidden="1"/>
    <col min="1636" max="1637" width="15.88671875" style="1271" hidden="1"/>
    <col min="1638" max="1643" width="16.109375" style="1271" hidden="1"/>
    <col min="1644" max="1644" width="6.109375" style="1271" hidden="1"/>
    <col min="1645" max="1645" width="3" style="1271" hidden="1"/>
    <col min="1646" max="1885" width="8.6640625" style="1271" hidden="1"/>
    <col min="1886" max="1891" width="14.88671875" style="1271" hidden="1"/>
    <col min="1892" max="1893" width="15.88671875" style="1271" hidden="1"/>
    <col min="1894" max="1899" width="16.109375" style="1271" hidden="1"/>
    <col min="1900" max="1900" width="6.109375" style="1271" hidden="1"/>
    <col min="1901" max="1901" width="3" style="1271" hidden="1"/>
    <col min="1902" max="2141" width="8.6640625" style="1271" hidden="1"/>
    <col min="2142" max="2147" width="14.88671875" style="1271" hidden="1"/>
    <col min="2148" max="2149" width="15.88671875" style="1271" hidden="1"/>
    <col min="2150" max="2155" width="16.109375" style="1271" hidden="1"/>
    <col min="2156" max="2156" width="6.109375" style="1271" hidden="1"/>
    <col min="2157" max="2157" width="3" style="1271" hidden="1"/>
    <col min="2158" max="2397" width="8.6640625" style="1271" hidden="1"/>
    <col min="2398" max="2403" width="14.88671875" style="1271" hidden="1"/>
    <col min="2404" max="2405" width="15.88671875" style="1271" hidden="1"/>
    <col min="2406" max="2411" width="16.109375" style="1271" hidden="1"/>
    <col min="2412" max="2412" width="6.109375" style="1271" hidden="1"/>
    <col min="2413" max="2413" width="3" style="1271" hidden="1"/>
    <col min="2414" max="2653" width="8.6640625" style="1271" hidden="1"/>
    <col min="2654" max="2659" width="14.88671875" style="1271" hidden="1"/>
    <col min="2660" max="2661" width="15.88671875" style="1271" hidden="1"/>
    <col min="2662" max="2667" width="16.109375" style="1271" hidden="1"/>
    <col min="2668" max="2668" width="6.109375" style="1271" hidden="1"/>
    <col min="2669" max="2669" width="3" style="1271" hidden="1"/>
    <col min="2670" max="2909" width="8.6640625" style="1271" hidden="1"/>
    <col min="2910" max="2915" width="14.88671875" style="1271" hidden="1"/>
    <col min="2916" max="2917" width="15.88671875" style="1271" hidden="1"/>
    <col min="2918" max="2923" width="16.109375" style="1271" hidden="1"/>
    <col min="2924" max="2924" width="6.109375" style="1271" hidden="1"/>
    <col min="2925" max="2925" width="3" style="1271" hidden="1"/>
    <col min="2926" max="3165" width="8.6640625" style="1271" hidden="1"/>
    <col min="3166" max="3171" width="14.88671875" style="1271" hidden="1"/>
    <col min="3172" max="3173" width="15.88671875" style="1271" hidden="1"/>
    <col min="3174" max="3179" width="16.109375" style="1271" hidden="1"/>
    <col min="3180" max="3180" width="6.109375" style="1271" hidden="1"/>
    <col min="3181" max="3181" width="3" style="1271" hidden="1"/>
    <col min="3182" max="3421" width="8.6640625" style="1271" hidden="1"/>
    <col min="3422" max="3427" width="14.88671875" style="1271" hidden="1"/>
    <col min="3428" max="3429" width="15.88671875" style="1271" hidden="1"/>
    <col min="3430" max="3435" width="16.109375" style="1271" hidden="1"/>
    <col min="3436" max="3436" width="6.109375" style="1271" hidden="1"/>
    <col min="3437" max="3437" width="3" style="1271" hidden="1"/>
    <col min="3438" max="3677" width="8.6640625" style="1271" hidden="1"/>
    <col min="3678" max="3683" width="14.88671875" style="1271" hidden="1"/>
    <col min="3684" max="3685" width="15.88671875" style="1271" hidden="1"/>
    <col min="3686" max="3691" width="16.109375" style="1271" hidden="1"/>
    <col min="3692" max="3692" width="6.109375" style="1271" hidden="1"/>
    <col min="3693" max="3693" width="3" style="1271" hidden="1"/>
    <col min="3694" max="3933" width="8.6640625" style="1271" hidden="1"/>
    <col min="3934" max="3939" width="14.88671875" style="1271" hidden="1"/>
    <col min="3940" max="3941" width="15.88671875" style="1271" hidden="1"/>
    <col min="3942" max="3947" width="16.109375" style="1271" hidden="1"/>
    <col min="3948" max="3948" width="6.109375" style="1271" hidden="1"/>
    <col min="3949" max="3949" width="3" style="1271" hidden="1"/>
    <col min="3950" max="4189" width="8.6640625" style="1271" hidden="1"/>
    <col min="4190" max="4195" width="14.88671875" style="1271" hidden="1"/>
    <col min="4196" max="4197" width="15.88671875" style="1271" hidden="1"/>
    <col min="4198" max="4203" width="16.109375" style="1271" hidden="1"/>
    <col min="4204" max="4204" width="6.109375" style="1271" hidden="1"/>
    <col min="4205" max="4205" width="3" style="1271" hidden="1"/>
    <col min="4206" max="4445" width="8.6640625" style="1271" hidden="1"/>
    <col min="4446" max="4451" width="14.88671875" style="1271" hidden="1"/>
    <col min="4452" max="4453" width="15.88671875" style="1271" hidden="1"/>
    <col min="4454" max="4459" width="16.109375" style="1271" hidden="1"/>
    <col min="4460" max="4460" width="6.109375" style="1271" hidden="1"/>
    <col min="4461" max="4461" width="3" style="1271" hidden="1"/>
    <col min="4462" max="4701" width="8.6640625" style="1271" hidden="1"/>
    <col min="4702" max="4707" width="14.88671875" style="1271" hidden="1"/>
    <col min="4708" max="4709" width="15.88671875" style="1271" hidden="1"/>
    <col min="4710" max="4715" width="16.109375" style="1271" hidden="1"/>
    <col min="4716" max="4716" width="6.109375" style="1271" hidden="1"/>
    <col min="4717" max="4717" width="3" style="1271" hidden="1"/>
    <col min="4718" max="4957" width="8.6640625" style="1271" hidden="1"/>
    <col min="4958" max="4963" width="14.88671875" style="1271" hidden="1"/>
    <col min="4964" max="4965" width="15.88671875" style="1271" hidden="1"/>
    <col min="4966" max="4971" width="16.109375" style="1271" hidden="1"/>
    <col min="4972" max="4972" width="6.109375" style="1271" hidden="1"/>
    <col min="4973" max="4973" width="3" style="1271" hidden="1"/>
    <col min="4974" max="5213" width="8.6640625" style="1271" hidden="1"/>
    <col min="5214" max="5219" width="14.88671875" style="1271" hidden="1"/>
    <col min="5220" max="5221" width="15.88671875" style="1271" hidden="1"/>
    <col min="5222" max="5227" width="16.109375" style="1271" hidden="1"/>
    <col min="5228" max="5228" width="6.109375" style="1271" hidden="1"/>
    <col min="5229" max="5229" width="3" style="1271" hidden="1"/>
    <col min="5230" max="5469" width="8.6640625" style="1271" hidden="1"/>
    <col min="5470" max="5475" width="14.88671875" style="1271" hidden="1"/>
    <col min="5476" max="5477" width="15.88671875" style="1271" hidden="1"/>
    <col min="5478" max="5483" width="16.109375" style="1271" hidden="1"/>
    <col min="5484" max="5484" width="6.109375" style="1271" hidden="1"/>
    <col min="5485" max="5485" width="3" style="1271" hidden="1"/>
    <col min="5486" max="5725" width="8.6640625" style="1271" hidden="1"/>
    <col min="5726" max="5731" width="14.88671875" style="1271" hidden="1"/>
    <col min="5732" max="5733" width="15.88671875" style="1271" hidden="1"/>
    <col min="5734" max="5739" width="16.109375" style="1271" hidden="1"/>
    <col min="5740" max="5740" width="6.109375" style="1271" hidden="1"/>
    <col min="5741" max="5741" width="3" style="1271" hidden="1"/>
    <col min="5742" max="5981" width="8.6640625" style="1271" hidden="1"/>
    <col min="5982" max="5987" width="14.88671875" style="1271" hidden="1"/>
    <col min="5988" max="5989" width="15.88671875" style="1271" hidden="1"/>
    <col min="5990" max="5995" width="16.109375" style="1271" hidden="1"/>
    <col min="5996" max="5996" width="6.109375" style="1271" hidden="1"/>
    <col min="5997" max="5997" width="3" style="1271" hidden="1"/>
    <col min="5998" max="6237" width="8.6640625" style="1271" hidden="1"/>
    <col min="6238" max="6243" width="14.88671875" style="1271" hidden="1"/>
    <col min="6244" max="6245" width="15.88671875" style="1271" hidden="1"/>
    <col min="6246" max="6251" width="16.109375" style="1271" hidden="1"/>
    <col min="6252" max="6252" width="6.109375" style="1271" hidden="1"/>
    <col min="6253" max="6253" width="3" style="1271" hidden="1"/>
    <col min="6254" max="6493" width="8.6640625" style="1271" hidden="1"/>
    <col min="6494" max="6499" width="14.88671875" style="1271" hidden="1"/>
    <col min="6500" max="6501" width="15.88671875" style="1271" hidden="1"/>
    <col min="6502" max="6507" width="16.109375" style="1271" hidden="1"/>
    <col min="6508" max="6508" width="6.109375" style="1271" hidden="1"/>
    <col min="6509" max="6509" width="3" style="1271" hidden="1"/>
    <col min="6510" max="6749" width="8.6640625" style="1271" hidden="1"/>
    <col min="6750" max="6755" width="14.88671875" style="1271" hidden="1"/>
    <col min="6756" max="6757" width="15.88671875" style="1271" hidden="1"/>
    <col min="6758" max="6763" width="16.109375" style="1271" hidden="1"/>
    <col min="6764" max="6764" width="6.109375" style="1271" hidden="1"/>
    <col min="6765" max="6765" width="3" style="1271" hidden="1"/>
    <col min="6766" max="7005" width="8.6640625" style="1271" hidden="1"/>
    <col min="7006" max="7011" width="14.88671875" style="1271" hidden="1"/>
    <col min="7012" max="7013" width="15.88671875" style="1271" hidden="1"/>
    <col min="7014" max="7019" width="16.109375" style="1271" hidden="1"/>
    <col min="7020" max="7020" width="6.109375" style="1271" hidden="1"/>
    <col min="7021" max="7021" width="3" style="1271" hidden="1"/>
    <col min="7022" max="7261" width="8.6640625" style="1271" hidden="1"/>
    <col min="7262" max="7267" width="14.88671875" style="1271" hidden="1"/>
    <col min="7268" max="7269" width="15.88671875" style="1271" hidden="1"/>
    <col min="7270" max="7275" width="16.109375" style="1271" hidden="1"/>
    <col min="7276" max="7276" width="6.109375" style="1271" hidden="1"/>
    <col min="7277" max="7277" width="3" style="1271" hidden="1"/>
    <col min="7278" max="7517" width="8.6640625" style="1271" hidden="1"/>
    <col min="7518" max="7523" width="14.88671875" style="1271" hidden="1"/>
    <col min="7524" max="7525" width="15.88671875" style="1271" hidden="1"/>
    <col min="7526" max="7531" width="16.109375" style="1271" hidden="1"/>
    <col min="7532" max="7532" width="6.109375" style="1271" hidden="1"/>
    <col min="7533" max="7533" width="3" style="1271" hidden="1"/>
    <col min="7534" max="7773" width="8.6640625" style="1271" hidden="1"/>
    <col min="7774" max="7779" width="14.88671875" style="1271" hidden="1"/>
    <col min="7780" max="7781" width="15.88671875" style="1271" hidden="1"/>
    <col min="7782" max="7787" width="16.109375" style="1271" hidden="1"/>
    <col min="7788" max="7788" width="6.109375" style="1271" hidden="1"/>
    <col min="7789" max="7789" width="3" style="1271" hidden="1"/>
    <col min="7790" max="8029" width="8.6640625" style="1271" hidden="1"/>
    <col min="8030" max="8035" width="14.88671875" style="1271" hidden="1"/>
    <col min="8036" max="8037" width="15.88671875" style="1271" hidden="1"/>
    <col min="8038" max="8043" width="16.109375" style="1271" hidden="1"/>
    <col min="8044" max="8044" width="6.109375" style="1271" hidden="1"/>
    <col min="8045" max="8045" width="3" style="1271" hidden="1"/>
    <col min="8046" max="8285" width="8.6640625" style="1271" hidden="1"/>
    <col min="8286" max="8291" width="14.88671875" style="1271" hidden="1"/>
    <col min="8292" max="8293" width="15.88671875" style="1271" hidden="1"/>
    <col min="8294" max="8299" width="16.109375" style="1271" hidden="1"/>
    <col min="8300" max="8300" width="6.109375" style="1271" hidden="1"/>
    <col min="8301" max="8301" width="3" style="1271" hidden="1"/>
    <col min="8302" max="8541" width="8.6640625" style="1271" hidden="1"/>
    <col min="8542" max="8547" width="14.88671875" style="1271" hidden="1"/>
    <col min="8548" max="8549" width="15.88671875" style="1271" hidden="1"/>
    <col min="8550" max="8555" width="16.109375" style="1271" hidden="1"/>
    <col min="8556" max="8556" width="6.109375" style="1271" hidden="1"/>
    <col min="8557" max="8557" width="3" style="1271" hidden="1"/>
    <col min="8558" max="8797" width="8.6640625" style="1271" hidden="1"/>
    <col min="8798" max="8803" width="14.88671875" style="1271" hidden="1"/>
    <col min="8804" max="8805" width="15.88671875" style="1271" hidden="1"/>
    <col min="8806" max="8811" width="16.109375" style="1271" hidden="1"/>
    <col min="8812" max="8812" width="6.109375" style="1271" hidden="1"/>
    <col min="8813" max="8813" width="3" style="1271" hidden="1"/>
    <col min="8814" max="9053" width="8.6640625" style="1271" hidden="1"/>
    <col min="9054" max="9059" width="14.88671875" style="1271" hidden="1"/>
    <col min="9060" max="9061" width="15.88671875" style="1271" hidden="1"/>
    <col min="9062" max="9067" width="16.109375" style="1271" hidden="1"/>
    <col min="9068" max="9068" width="6.109375" style="1271" hidden="1"/>
    <col min="9069" max="9069" width="3" style="1271" hidden="1"/>
    <col min="9070" max="9309" width="8.6640625" style="1271" hidden="1"/>
    <col min="9310" max="9315" width="14.88671875" style="1271" hidden="1"/>
    <col min="9316" max="9317" width="15.88671875" style="1271" hidden="1"/>
    <col min="9318" max="9323" width="16.109375" style="1271" hidden="1"/>
    <col min="9324" max="9324" width="6.109375" style="1271" hidden="1"/>
    <col min="9325" max="9325" width="3" style="1271" hidden="1"/>
    <col min="9326" max="9565" width="8.6640625" style="1271" hidden="1"/>
    <col min="9566" max="9571" width="14.88671875" style="1271" hidden="1"/>
    <col min="9572" max="9573" width="15.88671875" style="1271" hidden="1"/>
    <col min="9574" max="9579" width="16.109375" style="1271" hidden="1"/>
    <col min="9580" max="9580" width="6.109375" style="1271" hidden="1"/>
    <col min="9581" max="9581" width="3" style="1271" hidden="1"/>
    <col min="9582" max="9821" width="8.6640625" style="1271" hidden="1"/>
    <col min="9822" max="9827" width="14.88671875" style="1271" hidden="1"/>
    <col min="9828" max="9829" width="15.88671875" style="1271" hidden="1"/>
    <col min="9830" max="9835" width="16.109375" style="1271" hidden="1"/>
    <col min="9836" max="9836" width="6.109375" style="1271" hidden="1"/>
    <col min="9837" max="9837" width="3" style="1271" hidden="1"/>
    <col min="9838" max="10077" width="8.6640625" style="1271" hidden="1"/>
    <col min="10078" max="10083" width="14.88671875" style="1271" hidden="1"/>
    <col min="10084" max="10085" width="15.88671875" style="1271" hidden="1"/>
    <col min="10086" max="10091" width="16.109375" style="1271" hidden="1"/>
    <col min="10092" max="10092" width="6.109375" style="1271" hidden="1"/>
    <col min="10093" max="10093" width="3" style="1271" hidden="1"/>
    <col min="10094" max="10333" width="8.6640625" style="1271" hidden="1"/>
    <col min="10334" max="10339" width="14.88671875" style="1271" hidden="1"/>
    <col min="10340" max="10341" width="15.88671875" style="1271" hidden="1"/>
    <col min="10342" max="10347" width="16.109375" style="1271" hidden="1"/>
    <col min="10348" max="10348" width="6.109375" style="1271" hidden="1"/>
    <col min="10349" max="10349" width="3" style="1271" hidden="1"/>
    <col min="10350" max="10589" width="8.6640625" style="1271" hidden="1"/>
    <col min="10590" max="10595" width="14.88671875" style="1271" hidden="1"/>
    <col min="10596" max="10597" width="15.88671875" style="1271" hidden="1"/>
    <col min="10598" max="10603" width="16.109375" style="1271" hidden="1"/>
    <col min="10604" max="10604" width="6.109375" style="1271" hidden="1"/>
    <col min="10605" max="10605" width="3" style="1271" hidden="1"/>
    <col min="10606" max="10845" width="8.6640625" style="1271" hidden="1"/>
    <col min="10846" max="10851" width="14.88671875" style="1271" hidden="1"/>
    <col min="10852" max="10853" width="15.88671875" style="1271" hidden="1"/>
    <col min="10854" max="10859" width="16.109375" style="1271" hidden="1"/>
    <col min="10860" max="10860" width="6.109375" style="1271" hidden="1"/>
    <col min="10861" max="10861" width="3" style="1271" hidden="1"/>
    <col min="10862" max="11101" width="8.6640625" style="1271" hidden="1"/>
    <col min="11102" max="11107" width="14.88671875" style="1271" hidden="1"/>
    <col min="11108" max="11109" width="15.88671875" style="1271" hidden="1"/>
    <col min="11110" max="11115" width="16.109375" style="1271" hidden="1"/>
    <col min="11116" max="11116" width="6.109375" style="1271" hidden="1"/>
    <col min="11117" max="11117" width="3" style="1271" hidden="1"/>
    <col min="11118" max="11357" width="8.6640625" style="1271" hidden="1"/>
    <col min="11358" max="11363" width="14.88671875" style="1271" hidden="1"/>
    <col min="11364" max="11365" width="15.88671875" style="1271" hidden="1"/>
    <col min="11366" max="11371" width="16.109375" style="1271" hidden="1"/>
    <col min="11372" max="11372" width="6.109375" style="1271" hidden="1"/>
    <col min="11373" max="11373" width="3" style="1271" hidden="1"/>
    <col min="11374" max="11613" width="8.6640625" style="1271" hidden="1"/>
    <col min="11614" max="11619" width="14.88671875" style="1271" hidden="1"/>
    <col min="11620" max="11621" width="15.88671875" style="1271" hidden="1"/>
    <col min="11622" max="11627" width="16.109375" style="1271" hidden="1"/>
    <col min="11628" max="11628" width="6.109375" style="1271" hidden="1"/>
    <col min="11629" max="11629" width="3" style="1271" hidden="1"/>
    <col min="11630" max="11869" width="8.6640625" style="1271" hidden="1"/>
    <col min="11870" max="11875" width="14.88671875" style="1271" hidden="1"/>
    <col min="11876" max="11877" width="15.88671875" style="1271" hidden="1"/>
    <col min="11878" max="11883" width="16.109375" style="1271" hidden="1"/>
    <col min="11884" max="11884" width="6.109375" style="1271" hidden="1"/>
    <col min="11885" max="11885" width="3" style="1271" hidden="1"/>
    <col min="11886" max="12125" width="8.6640625" style="1271" hidden="1"/>
    <col min="12126" max="12131" width="14.88671875" style="1271" hidden="1"/>
    <col min="12132" max="12133" width="15.88671875" style="1271" hidden="1"/>
    <col min="12134" max="12139" width="16.109375" style="1271" hidden="1"/>
    <col min="12140" max="12140" width="6.109375" style="1271" hidden="1"/>
    <col min="12141" max="12141" width="3" style="1271" hidden="1"/>
    <col min="12142" max="12381" width="8.6640625" style="1271" hidden="1"/>
    <col min="12382" max="12387" width="14.88671875" style="1271" hidden="1"/>
    <col min="12388" max="12389" width="15.88671875" style="1271" hidden="1"/>
    <col min="12390" max="12395" width="16.109375" style="1271" hidden="1"/>
    <col min="12396" max="12396" width="6.109375" style="1271" hidden="1"/>
    <col min="12397" max="12397" width="3" style="1271" hidden="1"/>
    <col min="12398" max="12637" width="8.6640625" style="1271" hidden="1"/>
    <col min="12638" max="12643" width="14.88671875" style="1271" hidden="1"/>
    <col min="12644" max="12645" width="15.88671875" style="1271" hidden="1"/>
    <col min="12646" max="12651" width="16.109375" style="1271" hidden="1"/>
    <col min="12652" max="12652" width="6.109375" style="1271" hidden="1"/>
    <col min="12653" max="12653" width="3" style="1271" hidden="1"/>
    <col min="12654" max="12893" width="8.6640625" style="1271" hidden="1"/>
    <col min="12894" max="12899" width="14.88671875" style="1271" hidden="1"/>
    <col min="12900" max="12901" width="15.88671875" style="1271" hidden="1"/>
    <col min="12902" max="12907" width="16.109375" style="1271" hidden="1"/>
    <col min="12908" max="12908" width="6.109375" style="1271" hidden="1"/>
    <col min="12909" max="12909" width="3" style="1271" hidden="1"/>
    <col min="12910" max="13149" width="8.6640625" style="1271" hidden="1"/>
    <col min="13150" max="13155" width="14.88671875" style="1271" hidden="1"/>
    <col min="13156" max="13157" width="15.88671875" style="1271" hidden="1"/>
    <col min="13158" max="13163" width="16.109375" style="1271" hidden="1"/>
    <col min="13164" max="13164" width="6.109375" style="1271" hidden="1"/>
    <col min="13165" max="13165" width="3" style="1271" hidden="1"/>
    <col min="13166" max="13405" width="8.6640625" style="1271" hidden="1"/>
    <col min="13406" max="13411" width="14.88671875" style="1271" hidden="1"/>
    <col min="13412" max="13413" width="15.88671875" style="1271" hidden="1"/>
    <col min="13414" max="13419" width="16.109375" style="1271" hidden="1"/>
    <col min="13420" max="13420" width="6.109375" style="1271" hidden="1"/>
    <col min="13421" max="13421" width="3" style="1271" hidden="1"/>
    <col min="13422" max="13661" width="8.6640625" style="1271" hidden="1"/>
    <col min="13662" max="13667" width="14.88671875" style="1271" hidden="1"/>
    <col min="13668" max="13669" width="15.88671875" style="1271" hidden="1"/>
    <col min="13670" max="13675" width="16.109375" style="1271" hidden="1"/>
    <col min="13676" max="13676" width="6.109375" style="1271" hidden="1"/>
    <col min="13677" max="13677" width="3" style="1271" hidden="1"/>
    <col min="13678" max="13917" width="8.6640625" style="1271" hidden="1"/>
    <col min="13918" max="13923" width="14.88671875" style="1271" hidden="1"/>
    <col min="13924" max="13925" width="15.88671875" style="1271" hidden="1"/>
    <col min="13926" max="13931" width="16.109375" style="1271" hidden="1"/>
    <col min="13932" max="13932" width="6.109375" style="1271" hidden="1"/>
    <col min="13933" max="13933" width="3" style="1271" hidden="1"/>
    <col min="13934" max="14173" width="8.6640625" style="1271" hidden="1"/>
    <col min="14174" max="14179" width="14.88671875" style="1271" hidden="1"/>
    <col min="14180" max="14181" width="15.88671875" style="1271" hidden="1"/>
    <col min="14182" max="14187" width="16.109375" style="1271" hidden="1"/>
    <col min="14188" max="14188" width="6.109375" style="1271" hidden="1"/>
    <col min="14189" max="14189" width="3" style="1271" hidden="1"/>
    <col min="14190" max="14429" width="8.6640625" style="1271" hidden="1"/>
    <col min="14430" max="14435" width="14.88671875" style="1271" hidden="1"/>
    <col min="14436" max="14437" width="15.88671875" style="1271" hidden="1"/>
    <col min="14438" max="14443" width="16.109375" style="1271" hidden="1"/>
    <col min="14444" max="14444" width="6.109375" style="1271" hidden="1"/>
    <col min="14445" max="14445" width="3" style="1271" hidden="1"/>
    <col min="14446" max="14685" width="8.6640625" style="1271" hidden="1"/>
    <col min="14686" max="14691" width="14.88671875" style="1271" hidden="1"/>
    <col min="14692" max="14693" width="15.88671875" style="1271" hidden="1"/>
    <col min="14694" max="14699" width="16.109375" style="1271" hidden="1"/>
    <col min="14700" max="14700" width="6.109375" style="1271" hidden="1"/>
    <col min="14701" max="14701" width="3" style="1271" hidden="1"/>
    <col min="14702" max="14941" width="8.6640625" style="1271" hidden="1"/>
    <col min="14942" max="14947" width="14.88671875" style="1271" hidden="1"/>
    <col min="14948" max="14949" width="15.88671875" style="1271" hidden="1"/>
    <col min="14950" max="14955" width="16.109375" style="1271" hidden="1"/>
    <col min="14956" max="14956" width="6.109375" style="1271" hidden="1"/>
    <col min="14957" max="14957" width="3" style="1271" hidden="1"/>
    <col min="14958" max="15197" width="8.6640625" style="1271" hidden="1"/>
    <col min="15198" max="15203" width="14.88671875" style="1271" hidden="1"/>
    <col min="15204" max="15205" width="15.88671875" style="1271" hidden="1"/>
    <col min="15206" max="15211" width="16.109375" style="1271" hidden="1"/>
    <col min="15212" max="15212" width="6.109375" style="1271" hidden="1"/>
    <col min="15213" max="15213" width="3" style="1271" hidden="1"/>
    <col min="15214" max="15453" width="8.6640625" style="1271" hidden="1"/>
    <col min="15454" max="15459" width="14.88671875" style="1271" hidden="1"/>
    <col min="15460" max="15461" width="15.88671875" style="1271" hidden="1"/>
    <col min="15462" max="15467" width="16.109375" style="1271" hidden="1"/>
    <col min="15468" max="15468" width="6.109375" style="1271" hidden="1"/>
    <col min="15469" max="15469" width="3" style="1271" hidden="1"/>
    <col min="15470" max="15709" width="8.6640625" style="1271" hidden="1"/>
    <col min="15710" max="15715" width="14.88671875" style="1271" hidden="1"/>
    <col min="15716" max="15717" width="15.88671875" style="1271" hidden="1"/>
    <col min="15718" max="15723" width="16.109375" style="1271" hidden="1"/>
    <col min="15724" max="15724" width="6.109375" style="1271" hidden="1"/>
    <col min="15725" max="15725" width="3" style="1271" hidden="1"/>
    <col min="15726" max="15965" width="8.6640625" style="1271" hidden="1"/>
    <col min="15966" max="15971" width="14.88671875" style="1271" hidden="1"/>
    <col min="15972" max="15973" width="15.88671875" style="1271" hidden="1"/>
    <col min="15974" max="15979" width="16.109375" style="1271" hidden="1"/>
    <col min="15980" max="15980" width="6.109375" style="1271" hidden="1"/>
    <col min="15981" max="15981" width="3" style="1271" hidden="1"/>
    <col min="15982" max="16221" width="8.6640625" style="1271" hidden="1"/>
    <col min="16222" max="16227" width="14.88671875" style="1271" hidden="1"/>
    <col min="16228" max="16229" width="15.88671875" style="1271" hidden="1"/>
    <col min="16230" max="16235" width="16.109375" style="1271" hidden="1"/>
    <col min="16236" max="16236" width="6.109375" style="1271" hidden="1"/>
    <col min="16237" max="16237" width="3" style="1271" hidden="1"/>
    <col min="16238" max="16384" width="8.6640625" style="1271" hidden="1"/>
  </cols>
  <sheetData>
    <row r="1" spans="1:143" ht="42.75" customHeight="1" x14ac:dyDescent="0.2">
      <c r="A1" s="1331"/>
      <c r="B1" s="1330"/>
      <c r="DD1" s="1271"/>
      <c r="DE1" s="1271"/>
    </row>
    <row r="2" spans="1:143" ht="25.5" customHeight="1" x14ac:dyDescent="0.2">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2">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2" x14ac:dyDescent="0.2">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ht="13.2" x14ac:dyDescent="0.2">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ht="13.2" x14ac:dyDescent="0.2">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1"/>
      <c r="DE19" s="1271"/>
    </row>
    <row r="20" spans="1:351" ht="13.2" x14ac:dyDescent="0.2">
      <c r="DD20" s="1271"/>
      <c r="DE20" s="1271"/>
    </row>
    <row r="21" spans="1:351" ht="16.2" x14ac:dyDescent="0.2">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6.2" x14ac:dyDescent="0.2">
      <c r="B22" s="1272"/>
      <c r="MM22" s="1326"/>
    </row>
    <row r="23" spans="1:351" ht="13.2" x14ac:dyDescent="0.2">
      <c r="B23" s="1272"/>
    </row>
    <row r="24" spans="1:351" ht="13.2" x14ac:dyDescent="0.2">
      <c r="B24" s="1272"/>
    </row>
    <row r="25" spans="1:351" ht="13.2" x14ac:dyDescent="0.2">
      <c r="B25" s="1272"/>
    </row>
    <row r="26" spans="1:351" ht="13.2" x14ac:dyDescent="0.2">
      <c r="B26" s="1272"/>
    </row>
    <row r="27" spans="1:351" ht="13.2" x14ac:dyDescent="0.2">
      <c r="B27" s="1272"/>
    </row>
    <row r="28" spans="1:351" ht="13.2" x14ac:dyDescent="0.2">
      <c r="B28" s="1272"/>
    </row>
    <row r="29" spans="1:351" ht="13.2" x14ac:dyDescent="0.2">
      <c r="B29" s="1272"/>
    </row>
    <row r="30" spans="1:351" ht="13.2" x14ac:dyDescent="0.2">
      <c r="B30" s="1272"/>
    </row>
    <row r="31" spans="1:351" ht="13.2" x14ac:dyDescent="0.2">
      <c r="B31" s="1272"/>
    </row>
    <row r="32" spans="1:351" ht="13.2" x14ac:dyDescent="0.2">
      <c r="B32" s="1272"/>
    </row>
    <row r="33" spans="2:109" ht="13.2" x14ac:dyDescent="0.2">
      <c r="B33" s="1272"/>
    </row>
    <row r="34" spans="2:109" ht="13.2" x14ac:dyDescent="0.2">
      <c r="B34" s="1272"/>
    </row>
    <row r="35" spans="2:109" ht="13.2" x14ac:dyDescent="0.2">
      <c r="B35" s="1272"/>
    </row>
    <row r="36" spans="2:109" ht="13.2" x14ac:dyDescent="0.2">
      <c r="B36" s="1272"/>
    </row>
    <row r="37" spans="2:109" ht="13.2" x14ac:dyDescent="0.2">
      <c r="B37" s="1272"/>
    </row>
    <row r="38" spans="2:109" ht="13.2" x14ac:dyDescent="0.2">
      <c r="B38" s="1272"/>
    </row>
    <row r="39" spans="2:109" ht="13.2"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2" x14ac:dyDescent="0.2">
      <c r="B40" s="1313"/>
      <c r="DD40" s="1313"/>
      <c r="DE40" s="1271"/>
    </row>
    <row r="41" spans="2:109" ht="16.2" x14ac:dyDescent="0.2">
      <c r="B41" s="1325" t="s">
        <v>617</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2" x14ac:dyDescent="0.2">
      <c r="B42" s="1272"/>
      <c r="G42" s="1309"/>
      <c r="I42" s="1308"/>
      <c r="J42" s="1308"/>
      <c r="K42" s="1308"/>
      <c r="AM42" s="1309"/>
      <c r="AN42" s="1309" t="s">
        <v>613</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22" t="s">
        <v>616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2"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2"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2"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2"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2"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2" x14ac:dyDescent="0.2">
      <c r="B49" s="1272"/>
      <c r="AN49" s="1271" t="s">
        <v>611</v>
      </c>
    </row>
    <row r="50" spans="1:109" ht="13.2"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x14ac:dyDescent="0.2">
      <c r="B51" s="1272"/>
      <c r="G51" s="1288"/>
      <c r="H51" s="1288"/>
      <c r="I51" s="1321"/>
      <c r="J51" s="1321"/>
      <c r="K51" s="1287"/>
      <c r="L51" s="1287"/>
      <c r="M51" s="1287"/>
      <c r="N51" s="1287"/>
      <c r="AM51" s="1286"/>
      <c r="AN51" s="1280" t="s">
        <v>610</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2" x14ac:dyDescent="0.2">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615</v>
      </c>
      <c r="BC53" s="1280"/>
      <c r="BD53" s="1280"/>
      <c r="BE53" s="1280"/>
      <c r="BF53" s="1280"/>
      <c r="BG53" s="1280"/>
      <c r="BH53" s="1280"/>
      <c r="BI53" s="1280"/>
      <c r="BJ53" s="1280"/>
      <c r="BK53" s="1280"/>
      <c r="BL53" s="1280"/>
      <c r="BM53" s="1280"/>
      <c r="BN53" s="1280"/>
      <c r="BO53" s="1280"/>
      <c r="BP53" s="1279">
        <v>49.2</v>
      </c>
      <c r="BQ53" s="1279"/>
      <c r="BR53" s="1279"/>
      <c r="BS53" s="1279"/>
      <c r="BT53" s="1279"/>
      <c r="BU53" s="1279"/>
      <c r="BV53" s="1279"/>
      <c r="BW53" s="1279"/>
      <c r="BX53" s="1279">
        <v>50</v>
      </c>
      <c r="BY53" s="1279"/>
      <c r="BZ53" s="1279"/>
      <c r="CA53" s="1279"/>
      <c r="CB53" s="1279"/>
      <c r="CC53" s="1279"/>
      <c r="CD53" s="1279"/>
      <c r="CE53" s="1279"/>
      <c r="CF53" s="1279">
        <v>49.8</v>
      </c>
      <c r="CG53" s="1279"/>
      <c r="CH53" s="1279"/>
      <c r="CI53" s="1279"/>
      <c r="CJ53" s="1279"/>
      <c r="CK53" s="1279"/>
      <c r="CL53" s="1279"/>
      <c r="CM53" s="1279"/>
      <c r="CN53" s="1279">
        <v>51.2</v>
      </c>
      <c r="CO53" s="1279"/>
      <c r="CP53" s="1279"/>
      <c r="CQ53" s="1279"/>
      <c r="CR53" s="1279"/>
      <c r="CS53" s="1279"/>
      <c r="CT53" s="1279"/>
      <c r="CU53" s="1279"/>
      <c r="CV53" s="1279">
        <v>51.8</v>
      </c>
      <c r="CW53" s="1279"/>
      <c r="CX53" s="1279"/>
      <c r="CY53" s="1279"/>
      <c r="CZ53" s="1279"/>
      <c r="DA53" s="1279"/>
      <c r="DB53" s="1279"/>
      <c r="DC53" s="1279"/>
    </row>
    <row r="54" spans="1:109" ht="13.2"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1308"/>
      <c r="B55" s="1272"/>
      <c r="G55" s="1284"/>
      <c r="H55" s="1284"/>
      <c r="I55" s="1284"/>
      <c r="J55" s="1284"/>
      <c r="K55" s="1287"/>
      <c r="L55" s="1287"/>
      <c r="M55" s="1287"/>
      <c r="N55" s="1287"/>
      <c r="AN55" s="1281" t="s">
        <v>609</v>
      </c>
      <c r="AO55" s="1281"/>
      <c r="AP55" s="1281"/>
      <c r="AQ55" s="1281"/>
      <c r="AR55" s="1281"/>
      <c r="AS55" s="1281"/>
      <c r="AT55" s="1281"/>
      <c r="AU55" s="1281"/>
      <c r="AV55" s="1281"/>
      <c r="AW55" s="1281"/>
      <c r="AX55" s="1281"/>
      <c r="AY55" s="1281"/>
      <c r="AZ55" s="1281"/>
      <c r="BA55" s="1281"/>
      <c r="BB55" s="1280" t="s">
        <v>608</v>
      </c>
      <c r="BC55" s="1280"/>
      <c r="BD55" s="1280"/>
      <c r="BE55" s="1280"/>
      <c r="BF55" s="1280"/>
      <c r="BG55" s="1280"/>
      <c r="BH55" s="1280"/>
      <c r="BI55" s="1280"/>
      <c r="BJ55" s="1280"/>
      <c r="BK55" s="1280"/>
      <c r="BL55" s="1280"/>
      <c r="BM55" s="1280"/>
      <c r="BN55" s="1280"/>
      <c r="BO55" s="1280"/>
      <c r="BP55" s="1279">
        <v>13</v>
      </c>
      <c r="BQ55" s="1279"/>
      <c r="BR55" s="1279"/>
      <c r="BS55" s="1279"/>
      <c r="BT55" s="1279"/>
      <c r="BU55" s="1279"/>
      <c r="BV55" s="1279"/>
      <c r="BW55" s="1279"/>
      <c r="BX55" s="1279">
        <v>21</v>
      </c>
      <c r="BY55" s="1279"/>
      <c r="BZ55" s="1279"/>
      <c r="CA55" s="1279"/>
      <c r="CB55" s="1279"/>
      <c r="CC55" s="1279"/>
      <c r="CD55" s="1279"/>
      <c r="CE55" s="1279"/>
      <c r="CF55" s="1279">
        <v>20.2</v>
      </c>
      <c r="CG55" s="1279"/>
      <c r="CH55" s="1279"/>
      <c r="CI55" s="1279"/>
      <c r="CJ55" s="1279"/>
      <c r="CK55" s="1279"/>
      <c r="CL55" s="1279"/>
      <c r="CM55" s="1279"/>
      <c r="CN55" s="1279">
        <v>18.3</v>
      </c>
      <c r="CO55" s="1279"/>
      <c r="CP55" s="1279"/>
      <c r="CQ55" s="1279"/>
      <c r="CR55" s="1279"/>
      <c r="CS55" s="1279"/>
      <c r="CT55" s="1279"/>
      <c r="CU55" s="1279"/>
      <c r="CV55" s="1279">
        <v>20.3</v>
      </c>
      <c r="CW55" s="1279"/>
      <c r="CX55" s="1279"/>
      <c r="CY55" s="1279"/>
      <c r="CZ55" s="1279"/>
      <c r="DA55" s="1279"/>
      <c r="DB55" s="1279"/>
      <c r="DC55" s="1279"/>
    </row>
    <row r="56" spans="1:109" ht="13.2"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2"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615</v>
      </c>
      <c r="BC57" s="1280"/>
      <c r="BD57" s="1280"/>
      <c r="BE57" s="1280"/>
      <c r="BF57" s="1280"/>
      <c r="BG57" s="1280"/>
      <c r="BH57" s="1280"/>
      <c r="BI57" s="1280"/>
      <c r="BJ57" s="1280"/>
      <c r="BK57" s="1280"/>
      <c r="BL57" s="1280"/>
      <c r="BM57" s="1280"/>
      <c r="BN57" s="1280"/>
      <c r="BO57" s="1280"/>
      <c r="BP57" s="1279">
        <v>53.4</v>
      </c>
      <c r="BQ57" s="1279"/>
      <c r="BR57" s="1279"/>
      <c r="BS57" s="1279"/>
      <c r="BT57" s="1279"/>
      <c r="BU57" s="1279"/>
      <c r="BV57" s="1279"/>
      <c r="BW57" s="1279"/>
      <c r="BX57" s="1279">
        <v>56.1</v>
      </c>
      <c r="BY57" s="1279"/>
      <c r="BZ57" s="1279"/>
      <c r="CA57" s="1279"/>
      <c r="CB57" s="1279"/>
      <c r="CC57" s="1279"/>
      <c r="CD57" s="1279"/>
      <c r="CE57" s="1279"/>
      <c r="CF57" s="1279">
        <v>58.1</v>
      </c>
      <c r="CG57" s="1279"/>
      <c r="CH57" s="1279"/>
      <c r="CI57" s="1279"/>
      <c r="CJ57" s="1279"/>
      <c r="CK57" s="1279"/>
      <c r="CL57" s="1279"/>
      <c r="CM57" s="1279"/>
      <c r="CN57" s="1279">
        <v>59.4</v>
      </c>
      <c r="CO57" s="1279"/>
      <c r="CP57" s="1279"/>
      <c r="CQ57" s="1279"/>
      <c r="CR57" s="1279"/>
      <c r="CS57" s="1279"/>
      <c r="CT57" s="1279"/>
      <c r="CU57" s="1279"/>
      <c r="CV57" s="1279">
        <v>60.7</v>
      </c>
      <c r="CW57" s="1279"/>
      <c r="CX57" s="1279"/>
      <c r="CY57" s="1279"/>
      <c r="CZ57" s="1279"/>
      <c r="DA57" s="1279"/>
      <c r="DB57" s="1279"/>
      <c r="DC57" s="1279"/>
      <c r="DD57" s="1319"/>
      <c r="DE57" s="1314"/>
    </row>
    <row r="58" spans="1:109" s="1308" customFormat="1" ht="13.2"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2"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2"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2"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2"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2" x14ac:dyDescent="0.2">
      <c r="B63" s="1312" t="s">
        <v>614</v>
      </c>
    </row>
    <row r="64" spans="1:109" ht="13.2" x14ac:dyDescent="0.2">
      <c r="B64" s="1272"/>
      <c r="G64" s="1309"/>
      <c r="I64" s="1311"/>
      <c r="J64" s="1311"/>
      <c r="K64" s="1311"/>
      <c r="L64" s="1311"/>
      <c r="M64" s="1311"/>
      <c r="N64" s="1310"/>
      <c r="AM64" s="1309"/>
      <c r="AN64" s="1309" t="s">
        <v>613</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2" x14ac:dyDescent="0.2">
      <c r="B65" s="1272"/>
      <c r="AN65" s="1307" t="s">
        <v>612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2"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2"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2"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2"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2"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2" x14ac:dyDescent="0.2">
      <c r="B71" s="1272"/>
      <c r="G71" s="1294"/>
      <c r="I71" s="1297"/>
      <c r="J71" s="1296"/>
      <c r="K71" s="1296"/>
      <c r="L71" s="1295"/>
      <c r="M71" s="1296"/>
      <c r="N71" s="1295"/>
      <c r="AM71" s="1294"/>
      <c r="AN71" s="1271" t="s">
        <v>611</v>
      </c>
    </row>
    <row r="72" spans="2:107" ht="13.2"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ht="13.2" x14ac:dyDescent="0.2">
      <c r="B73" s="1272"/>
      <c r="G73" s="1288"/>
      <c r="H73" s="1288"/>
      <c r="I73" s="1288"/>
      <c r="J73" s="1288"/>
      <c r="K73" s="1285"/>
      <c r="L73" s="1285"/>
      <c r="M73" s="1285"/>
      <c r="N73" s="1285"/>
      <c r="AM73" s="1286"/>
      <c r="AN73" s="1280" t="s">
        <v>610</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9">
        <v>6.9</v>
      </c>
      <c r="BQ75" s="1279"/>
      <c r="BR75" s="1279"/>
      <c r="BS75" s="1279"/>
      <c r="BT75" s="1279"/>
      <c r="BU75" s="1279"/>
      <c r="BV75" s="1279"/>
      <c r="BW75" s="1279"/>
      <c r="BX75" s="1279">
        <v>5.6</v>
      </c>
      <c r="BY75" s="1279"/>
      <c r="BZ75" s="1279"/>
      <c r="CA75" s="1279"/>
      <c r="CB75" s="1279"/>
      <c r="CC75" s="1279"/>
      <c r="CD75" s="1279"/>
      <c r="CE75" s="1279"/>
      <c r="CF75" s="1279">
        <v>4.3</v>
      </c>
      <c r="CG75" s="1279"/>
      <c r="CH75" s="1279"/>
      <c r="CI75" s="1279"/>
      <c r="CJ75" s="1279"/>
      <c r="CK75" s="1279"/>
      <c r="CL75" s="1279"/>
      <c r="CM75" s="1279"/>
      <c r="CN75" s="1279">
        <v>3.3</v>
      </c>
      <c r="CO75" s="1279"/>
      <c r="CP75" s="1279"/>
      <c r="CQ75" s="1279"/>
      <c r="CR75" s="1279"/>
      <c r="CS75" s="1279"/>
      <c r="CT75" s="1279"/>
      <c r="CU75" s="1279"/>
      <c r="CV75" s="1279">
        <v>3.5</v>
      </c>
      <c r="CW75" s="1279"/>
      <c r="CX75" s="1279"/>
      <c r="CY75" s="1279"/>
      <c r="CZ75" s="1279"/>
      <c r="DA75" s="1279"/>
      <c r="DB75" s="1279"/>
      <c r="DC75" s="1279"/>
    </row>
    <row r="76" spans="2:107" ht="13.2"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1272"/>
      <c r="G77" s="1284"/>
      <c r="H77" s="1284"/>
      <c r="I77" s="1284"/>
      <c r="J77" s="1284"/>
      <c r="K77" s="1285"/>
      <c r="L77" s="1285"/>
      <c r="M77" s="1285"/>
      <c r="N77" s="1285"/>
      <c r="AN77" s="1281" t="s">
        <v>609</v>
      </c>
      <c r="AO77" s="1281"/>
      <c r="AP77" s="1281"/>
      <c r="AQ77" s="1281"/>
      <c r="AR77" s="1281"/>
      <c r="AS77" s="1281"/>
      <c r="AT77" s="1281"/>
      <c r="AU77" s="1281"/>
      <c r="AV77" s="1281"/>
      <c r="AW77" s="1281"/>
      <c r="AX77" s="1281"/>
      <c r="AY77" s="1281"/>
      <c r="AZ77" s="1281"/>
      <c r="BA77" s="1281"/>
      <c r="BB77" s="1280" t="s">
        <v>608</v>
      </c>
      <c r="BC77" s="1280"/>
      <c r="BD77" s="1280"/>
      <c r="BE77" s="1280"/>
      <c r="BF77" s="1280"/>
      <c r="BG77" s="1280"/>
      <c r="BH77" s="1280"/>
      <c r="BI77" s="1280"/>
      <c r="BJ77" s="1280"/>
      <c r="BK77" s="1280"/>
      <c r="BL77" s="1280"/>
      <c r="BM77" s="1280"/>
      <c r="BN77" s="1280"/>
      <c r="BO77" s="1280"/>
      <c r="BP77" s="1279">
        <v>13</v>
      </c>
      <c r="BQ77" s="1279"/>
      <c r="BR77" s="1279"/>
      <c r="BS77" s="1279"/>
      <c r="BT77" s="1279"/>
      <c r="BU77" s="1279"/>
      <c r="BV77" s="1279"/>
      <c r="BW77" s="1279"/>
      <c r="BX77" s="1279">
        <v>21</v>
      </c>
      <c r="BY77" s="1279"/>
      <c r="BZ77" s="1279"/>
      <c r="CA77" s="1279"/>
      <c r="CB77" s="1279"/>
      <c r="CC77" s="1279"/>
      <c r="CD77" s="1279"/>
      <c r="CE77" s="1279"/>
      <c r="CF77" s="1279">
        <v>20.2</v>
      </c>
      <c r="CG77" s="1279"/>
      <c r="CH77" s="1279"/>
      <c r="CI77" s="1279"/>
      <c r="CJ77" s="1279"/>
      <c r="CK77" s="1279"/>
      <c r="CL77" s="1279"/>
      <c r="CM77" s="1279"/>
      <c r="CN77" s="1279">
        <v>18.3</v>
      </c>
      <c r="CO77" s="1279"/>
      <c r="CP77" s="1279"/>
      <c r="CQ77" s="1279"/>
      <c r="CR77" s="1279"/>
      <c r="CS77" s="1279"/>
      <c r="CT77" s="1279"/>
      <c r="CU77" s="1279"/>
      <c r="CV77" s="1279">
        <v>20.3</v>
      </c>
      <c r="CW77" s="1279"/>
      <c r="CX77" s="1279"/>
      <c r="CY77" s="1279"/>
      <c r="CZ77" s="1279"/>
      <c r="DA77" s="1279"/>
      <c r="DB77" s="1279"/>
      <c r="DC77" s="1279"/>
    </row>
    <row r="78" spans="2:107" ht="13.2"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607</v>
      </c>
      <c r="BC79" s="1280"/>
      <c r="BD79" s="1280"/>
      <c r="BE79" s="1280"/>
      <c r="BF79" s="1280"/>
      <c r="BG79" s="1280"/>
      <c r="BH79" s="1280"/>
      <c r="BI79" s="1280"/>
      <c r="BJ79" s="1280"/>
      <c r="BK79" s="1280"/>
      <c r="BL79" s="1280"/>
      <c r="BM79" s="1280"/>
      <c r="BN79" s="1280"/>
      <c r="BO79" s="1280"/>
      <c r="BP79" s="1279">
        <v>6.8</v>
      </c>
      <c r="BQ79" s="1279"/>
      <c r="BR79" s="1279"/>
      <c r="BS79" s="1279"/>
      <c r="BT79" s="1279"/>
      <c r="BU79" s="1279"/>
      <c r="BV79" s="1279"/>
      <c r="BW79" s="1279"/>
      <c r="BX79" s="1279">
        <v>6.8</v>
      </c>
      <c r="BY79" s="1279"/>
      <c r="BZ79" s="1279"/>
      <c r="CA79" s="1279"/>
      <c r="CB79" s="1279"/>
      <c r="CC79" s="1279"/>
      <c r="CD79" s="1279"/>
      <c r="CE79" s="1279"/>
      <c r="CF79" s="1279">
        <v>6.8</v>
      </c>
      <c r="CG79" s="1279"/>
      <c r="CH79" s="1279"/>
      <c r="CI79" s="1279"/>
      <c r="CJ79" s="1279"/>
      <c r="CK79" s="1279"/>
      <c r="CL79" s="1279"/>
      <c r="CM79" s="1279"/>
      <c r="CN79" s="1279">
        <v>6.8</v>
      </c>
      <c r="CO79" s="1279"/>
      <c r="CP79" s="1279"/>
      <c r="CQ79" s="1279"/>
      <c r="CR79" s="1279"/>
      <c r="CS79" s="1279"/>
      <c r="CT79" s="1279"/>
      <c r="CU79" s="1279"/>
      <c r="CV79" s="1279">
        <v>6.6</v>
      </c>
      <c r="CW79" s="1279"/>
      <c r="CX79" s="1279"/>
      <c r="CY79" s="1279"/>
      <c r="CZ79" s="1279"/>
      <c r="DA79" s="1279"/>
      <c r="DB79" s="1279"/>
      <c r="DC79" s="1279"/>
    </row>
    <row r="80" spans="2:107" ht="13.2"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1272"/>
    </row>
    <row r="82" spans="2:109" ht="16.2"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2"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2" x14ac:dyDescent="0.2">
      <c r="DD84" s="1271"/>
      <c r="DE84" s="1271"/>
    </row>
    <row r="85" spans="2:109" ht="13.2" x14ac:dyDescent="0.2">
      <c r="DD85" s="1271"/>
      <c r="DE85" s="1271"/>
    </row>
    <row r="86" spans="2:109" ht="13.2" hidden="1" x14ac:dyDescent="0.2">
      <c r="DD86" s="1271"/>
      <c r="DE86" s="1271"/>
    </row>
    <row r="87" spans="2:109" ht="13.2" hidden="1" x14ac:dyDescent="0.2">
      <c r="K87" s="1274"/>
      <c r="AQ87" s="1274"/>
      <c r="BC87" s="1274"/>
      <c r="BO87" s="1274"/>
      <c r="CA87" s="1274"/>
      <c r="CM87" s="1274"/>
      <c r="CY87" s="1274"/>
      <c r="DD87" s="1271"/>
      <c r="DE87" s="1271"/>
    </row>
    <row r="88" spans="2:109" ht="13.2" hidden="1" x14ac:dyDescent="0.2">
      <c r="DD88" s="1271"/>
      <c r="DE88" s="1271"/>
    </row>
    <row r="89" spans="2:109" ht="13.2" hidden="1" x14ac:dyDescent="0.2">
      <c r="DD89" s="1271"/>
      <c r="DE89" s="1271"/>
    </row>
    <row r="90" spans="2:109" ht="13.2" hidden="1" x14ac:dyDescent="0.2">
      <c r="DD90" s="1271"/>
      <c r="DE90" s="1271"/>
    </row>
    <row r="91" spans="2:109" ht="13.2"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A8yBOSCTXcyxUW3sF5QK2RKe26ZBmzjn2G0j6fi5hWWD+Y1nneOlM4VWic97WX8CD0560zx2JVWVr1xYI13MXw==" saltValue="dEQLOtMjH6l0Ys3aTh/6x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6E19-E70D-4B72-BFC0-61B8DF6B7265}">
  <sheetPr>
    <pageSetUpPr fitToPage="1"/>
  </sheetPr>
  <dimension ref="A1:DR125"/>
  <sheetViews>
    <sheetView showGridLines="0" zoomScaleNormal="100" zoomScaleSheetLayoutView="70" workbookViewId="0">
      <selection activeCell="BS71" sqref="BS71"/>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512</v>
      </c>
    </row>
  </sheetData>
  <sheetProtection algorithmName="SHA-512" hashValue="cLgdOLxx/cw3y5amUYFQu86WtwJgneLNkIfgLdZYWft2Vigdg3Ytd4HjcbUvhrFgxul9dnJmTHeS1U/vbgACYg==" saltValue="re6aD2GUYn0W9Y1oSXSn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81F1C-001C-4D5B-A9DF-7ECC099321DE}">
  <sheetPr>
    <pageSetUpPr fitToPage="1"/>
  </sheetPr>
  <dimension ref="A1:DR125"/>
  <sheetViews>
    <sheetView showGridLines="0" topLeftCell="A95" zoomScale="85" zoomScaleNormal="85" zoomScaleSheetLayoutView="55" workbookViewId="0">
      <selection activeCell="BS71" sqref="BS71"/>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512</v>
      </c>
    </row>
  </sheetData>
  <sheetProtection algorithmName="SHA-512" hashValue="Q1776nGbRwTo9ZrWntRERmOkDJITEmXc8uNvbP7cOC7feRVYjnOGoNWRRJffVsUmPA5Rro7QqDXkW9wsHRc1/Q==" saltValue="MUrJxiwodrQIHdmw23Cm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563</v>
      </c>
      <c r="G2" s="157"/>
      <c r="H2" s="158"/>
    </row>
    <row r="3" spans="1:8" x14ac:dyDescent="0.2">
      <c r="A3" s="154" t="s">
        <v>556</v>
      </c>
      <c r="B3" s="159"/>
      <c r="C3" s="160"/>
      <c r="D3" s="161">
        <v>60639</v>
      </c>
      <c r="E3" s="162"/>
      <c r="F3" s="163">
        <v>49919</v>
      </c>
      <c r="G3" s="164"/>
      <c r="H3" s="165"/>
    </row>
    <row r="4" spans="1:8" x14ac:dyDescent="0.2">
      <c r="A4" s="166"/>
      <c r="B4" s="167"/>
      <c r="C4" s="168"/>
      <c r="D4" s="169">
        <v>26808</v>
      </c>
      <c r="E4" s="170"/>
      <c r="F4" s="171">
        <v>26398</v>
      </c>
      <c r="G4" s="172"/>
      <c r="H4" s="173"/>
    </row>
    <row r="5" spans="1:8" x14ac:dyDescent="0.2">
      <c r="A5" s="154" t="s">
        <v>558</v>
      </c>
      <c r="B5" s="159"/>
      <c r="C5" s="160"/>
      <c r="D5" s="161">
        <v>43077</v>
      </c>
      <c r="E5" s="162"/>
      <c r="F5" s="163">
        <v>47738</v>
      </c>
      <c r="G5" s="164"/>
      <c r="H5" s="165"/>
    </row>
    <row r="6" spans="1:8" x14ac:dyDescent="0.2">
      <c r="A6" s="166"/>
      <c r="B6" s="167"/>
      <c r="C6" s="168"/>
      <c r="D6" s="169">
        <v>13770</v>
      </c>
      <c r="E6" s="170"/>
      <c r="F6" s="171">
        <v>24937</v>
      </c>
      <c r="G6" s="172"/>
      <c r="H6" s="173"/>
    </row>
    <row r="7" spans="1:8" x14ac:dyDescent="0.2">
      <c r="A7" s="154" t="s">
        <v>559</v>
      </c>
      <c r="B7" s="159"/>
      <c r="C7" s="160"/>
      <c r="D7" s="161">
        <v>63103</v>
      </c>
      <c r="E7" s="162"/>
      <c r="F7" s="163">
        <v>52191</v>
      </c>
      <c r="G7" s="164"/>
      <c r="H7" s="165"/>
    </row>
    <row r="8" spans="1:8" x14ac:dyDescent="0.2">
      <c r="A8" s="166"/>
      <c r="B8" s="167"/>
      <c r="C8" s="168"/>
      <c r="D8" s="169">
        <v>14452</v>
      </c>
      <c r="E8" s="170"/>
      <c r="F8" s="171">
        <v>24843</v>
      </c>
      <c r="G8" s="172"/>
      <c r="H8" s="173"/>
    </row>
    <row r="9" spans="1:8" x14ac:dyDescent="0.2">
      <c r="A9" s="154" t="s">
        <v>560</v>
      </c>
      <c r="B9" s="159"/>
      <c r="C9" s="160"/>
      <c r="D9" s="161">
        <v>36130</v>
      </c>
      <c r="E9" s="162"/>
      <c r="F9" s="163">
        <v>47387</v>
      </c>
      <c r="G9" s="164"/>
      <c r="H9" s="165"/>
    </row>
    <row r="10" spans="1:8" x14ac:dyDescent="0.2">
      <c r="A10" s="166"/>
      <c r="B10" s="167"/>
      <c r="C10" s="168"/>
      <c r="D10" s="169">
        <v>27239</v>
      </c>
      <c r="E10" s="170"/>
      <c r="F10" s="171">
        <v>24928</v>
      </c>
      <c r="G10" s="172"/>
      <c r="H10" s="173"/>
    </row>
    <row r="11" spans="1:8" x14ac:dyDescent="0.2">
      <c r="A11" s="154" t="s">
        <v>561</v>
      </c>
      <c r="B11" s="159"/>
      <c r="C11" s="160"/>
      <c r="D11" s="161">
        <v>24149</v>
      </c>
      <c r="E11" s="162"/>
      <c r="F11" s="163">
        <v>51264</v>
      </c>
      <c r="G11" s="164"/>
      <c r="H11" s="165"/>
    </row>
    <row r="12" spans="1:8" x14ac:dyDescent="0.2">
      <c r="A12" s="166"/>
      <c r="B12" s="167"/>
      <c r="C12" s="174"/>
      <c r="D12" s="169">
        <v>13074</v>
      </c>
      <c r="E12" s="170"/>
      <c r="F12" s="171">
        <v>26040</v>
      </c>
      <c r="G12" s="172"/>
      <c r="H12" s="173"/>
    </row>
    <row r="13" spans="1:8" x14ac:dyDescent="0.2">
      <c r="A13" s="154"/>
      <c r="B13" s="159"/>
      <c r="C13" s="175"/>
      <c r="D13" s="176">
        <v>45420</v>
      </c>
      <c r="E13" s="177"/>
      <c r="F13" s="178">
        <v>49700</v>
      </c>
      <c r="G13" s="179"/>
      <c r="H13" s="165"/>
    </row>
    <row r="14" spans="1:8" x14ac:dyDescent="0.2">
      <c r="A14" s="166"/>
      <c r="B14" s="167"/>
      <c r="C14" s="168"/>
      <c r="D14" s="169">
        <v>19069</v>
      </c>
      <c r="E14" s="170"/>
      <c r="F14" s="171">
        <v>25429</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0.8</v>
      </c>
      <c r="C19" s="180">
        <f>ROUND(VALUE(SUBSTITUTE(実質収支比率等に係る経年分析!G$48,"▲","-")),2)</f>
        <v>0.85</v>
      </c>
      <c r="D19" s="180">
        <f>ROUND(VALUE(SUBSTITUTE(実質収支比率等に係る経年分析!H$48,"▲","-")),2)</f>
        <v>2.97</v>
      </c>
      <c r="E19" s="180">
        <f>ROUND(VALUE(SUBSTITUTE(実質収支比率等に係る経年分析!I$48,"▲","-")),2)</f>
        <v>0.71</v>
      </c>
      <c r="F19" s="180">
        <f>ROUND(VALUE(SUBSTITUTE(実質収支比率等に係る経年分析!J$48,"▲","-")),2)</f>
        <v>0.9</v>
      </c>
    </row>
    <row r="20" spans="1:11" x14ac:dyDescent="0.2">
      <c r="A20" s="180" t="s">
        <v>54</v>
      </c>
      <c r="B20" s="180">
        <f>ROUND(VALUE(SUBSTITUTE(実質収支比率等に係る経年分析!F$47,"▲","-")),2)</f>
        <v>21.69</v>
      </c>
      <c r="C20" s="180">
        <f>ROUND(VALUE(SUBSTITUTE(実質収支比率等に係る経年分析!G$47,"▲","-")),2)</f>
        <v>21.65</v>
      </c>
      <c r="D20" s="180">
        <f>ROUND(VALUE(SUBSTITUTE(実質収支比率等に係る経年分析!H$47,"▲","-")),2)</f>
        <v>25.24</v>
      </c>
      <c r="E20" s="180">
        <f>ROUND(VALUE(SUBSTITUTE(実質収支比率等に係る経年分析!I$47,"▲","-")),2)</f>
        <v>21.98</v>
      </c>
      <c r="F20" s="180">
        <f>ROUND(VALUE(SUBSTITUTE(実質収支比率等に係る経年分析!J$47,"▲","-")),2)</f>
        <v>21.52</v>
      </c>
    </row>
    <row r="21" spans="1:11" x14ac:dyDescent="0.2">
      <c r="A21" s="180" t="s">
        <v>55</v>
      </c>
      <c r="B21" s="180">
        <f>IF(ISNUMBER(VALUE(SUBSTITUTE(実質収支比率等に係る経年分析!F$49,"▲","-"))),ROUND(VALUE(SUBSTITUTE(実質収支比率等に係る経年分析!F$49,"▲","-")),2),NA())</f>
        <v>-0.16</v>
      </c>
      <c r="C21" s="180">
        <f>IF(ISNUMBER(VALUE(SUBSTITUTE(実質収支比率等に係る経年分析!G$49,"▲","-"))),ROUND(VALUE(SUBSTITUTE(実質収支比率等に係る経年分析!G$49,"▲","-")),2),NA())</f>
        <v>0.53</v>
      </c>
      <c r="D21" s="180">
        <f>IF(ISNUMBER(VALUE(SUBSTITUTE(実質収支比率等に係る経年分析!H$49,"▲","-"))),ROUND(VALUE(SUBSTITUTE(実質収支比率等に係る経年分析!H$49,"▲","-")),2),NA())</f>
        <v>6.35</v>
      </c>
      <c r="E21" s="180">
        <f>IF(ISNUMBER(VALUE(SUBSTITUTE(実質収支比率等に係る経年分析!I$49,"▲","-"))),ROUND(VALUE(SUBSTITUTE(実質収支比率等に係る経年分析!I$49,"▲","-")),2),NA())</f>
        <v>-4.96</v>
      </c>
      <c r="F21" s="180">
        <f>IF(ISNUMBER(VALUE(SUBSTITUTE(実質収支比率等に係る経年分析!J$49,"▲","-"))),ROUND(VALUE(SUBSTITUTE(実質収支比率等に係る経年分析!J$49,"▲","-")),2),NA())</f>
        <v>-0.56999999999999995</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9.59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大沢地区特設水道施設事業特別会計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2.2000000000000002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3.77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0.98</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1.83</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17.579999999999998</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1161</v>
      </c>
      <c r="E42" s="182"/>
      <c r="F42" s="182"/>
      <c r="G42" s="182">
        <f>'実質公債費比率（分子）の構造'!L$52</f>
        <v>1218</v>
      </c>
      <c r="H42" s="182"/>
      <c r="I42" s="182"/>
      <c r="J42" s="182">
        <f>'実質公債費比率（分子）の構造'!M$52</f>
        <v>1197</v>
      </c>
      <c r="K42" s="182"/>
      <c r="L42" s="182"/>
      <c r="M42" s="182">
        <f>'実質公債費比率（分子）の構造'!N$52</f>
        <v>1095</v>
      </c>
      <c r="N42" s="182"/>
      <c r="O42" s="182"/>
      <c r="P42" s="182">
        <f>'実質公債費比率（分子）の構造'!O$52</f>
        <v>1129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11</v>
      </c>
      <c r="C44" s="182"/>
      <c r="D44" s="182"/>
      <c r="E44" s="182">
        <f>'実質公債費比率（分子）の構造'!L$50</f>
        <v>11</v>
      </c>
      <c r="F44" s="182"/>
      <c r="G44" s="182"/>
      <c r="H44" s="182">
        <f>'実質公債費比率（分子）の構造'!M$50</f>
        <v>7</v>
      </c>
      <c r="I44" s="182"/>
      <c r="J44" s="182"/>
      <c r="K44" s="182">
        <f>'実質公債費比率（分子）の構造'!N$50</f>
        <v>4</v>
      </c>
      <c r="L44" s="182"/>
      <c r="M44" s="182"/>
      <c r="N44" s="182">
        <f>'実質公債費比率（分子）の構造'!O$50</f>
        <v>0</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357</v>
      </c>
      <c r="C46" s="182"/>
      <c r="D46" s="182"/>
      <c r="E46" s="182">
        <f>'実質公債費比率（分子）の構造'!L$48</f>
        <v>378</v>
      </c>
      <c r="F46" s="182"/>
      <c r="G46" s="182"/>
      <c r="H46" s="182">
        <f>'実質公債費比率（分子）の構造'!M$48</f>
        <v>343</v>
      </c>
      <c r="I46" s="182"/>
      <c r="J46" s="182"/>
      <c r="K46" s="182">
        <f>'実質公債費比率（分子）の構造'!N$48</f>
        <v>319</v>
      </c>
      <c r="L46" s="182"/>
      <c r="M46" s="182"/>
      <c r="N46" s="182">
        <f>'実質公債費比率（分子）の構造'!O$48</f>
        <v>338</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1166</v>
      </c>
      <c r="C49" s="182"/>
      <c r="D49" s="182"/>
      <c r="E49" s="182">
        <f>'実質公債費比率（分子）の構造'!L$45</f>
        <v>1059</v>
      </c>
      <c r="F49" s="182"/>
      <c r="G49" s="182"/>
      <c r="H49" s="182">
        <f>'実質公債費比率（分子）の構造'!M$45</f>
        <v>980</v>
      </c>
      <c r="I49" s="182"/>
      <c r="J49" s="182"/>
      <c r="K49" s="182">
        <f>'実質公債費比率（分子）の構造'!N$45</f>
        <v>992</v>
      </c>
      <c r="L49" s="182"/>
      <c r="M49" s="182"/>
      <c r="N49" s="182">
        <f>'実質公債費比率（分子）の構造'!O$45</f>
        <v>1072</v>
      </c>
      <c r="O49" s="182"/>
      <c r="P49" s="182"/>
    </row>
    <row r="50" spans="1:16" x14ac:dyDescent="0.2">
      <c r="A50" s="182" t="s">
        <v>70</v>
      </c>
      <c r="B50" s="182" t="e">
        <f>NA()</f>
        <v>#N/A</v>
      </c>
      <c r="C50" s="182">
        <f>IF(ISNUMBER('実質公債費比率（分子）の構造'!K$53),'実質公債費比率（分子）の構造'!K$53,NA())</f>
        <v>373</v>
      </c>
      <c r="D50" s="182" t="e">
        <f>NA()</f>
        <v>#N/A</v>
      </c>
      <c r="E50" s="182" t="e">
        <f>NA()</f>
        <v>#N/A</v>
      </c>
      <c r="F50" s="182">
        <f>IF(ISNUMBER('実質公債費比率（分子）の構造'!L$53),'実質公債費比率（分子）の構造'!L$53,NA())</f>
        <v>230</v>
      </c>
      <c r="G50" s="182" t="e">
        <f>NA()</f>
        <v>#N/A</v>
      </c>
      <c r="H50" s="182" t="e">
        <f>NA()</f>
        <v>#N/A</v>
      </c>
      <c r="I50" s="182">
        <f>IF(ISNUMBER('実質公債費比率（分子）の構造'!M$53),'実質公債費比率（分子）の構造'!M$53,NA())</f>
        <v>133</v>
      </c>
      <c r="J50" s="182" t="e">
        <f>NA()</f>
        <v>#N/A</v>
      </c>
      <c r="K50" s="182" t="e">
        <f>NA()</f>
        <v>#N/A</v>
      </c>
      <c r="L50" s="182">
        <f>IF(ISNUMBER('実質公債費比率（分子）の構造'!N$53),'実質公債費比率（分子）の構造'!N$53,NA())</f>
        <v>220</v>
      </c>
      <c r="M50" s="182" t="e">
        <f>NA()</f>
        <v>#N/A</v>
      </c>
      <c r="N50" s="182" t="e">
        <f>NA()</f>
        <v>#N/A</v>
      </c>
      <c r="O50" s="182">
        <f>IF(ISNUMBER('実質公債費比率（分子）の構造'!O$53),'実質公債費比率（分子）の構造'!O$53,NA())</f>
        <v>281</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10303</v>
      </c>
      <c r="E56" s="181"/>
      <c r="F56" s="181"/>
      <c r="G56" s="181">
        <f>'将来負担比率（分子）の構造'!J$52</f>
        <v>10422</v>
      </c>
      <c r="H56" s="181"/>
      <c r="I56" s="181"/>
      <c r="J56" s="181">
        <f>'将来負担比率（分子）の構造'!K$52</f>
        <v>10482</v>
      </c>
      <c r="K56" s="181"/>
      <c r="L56" s="181"/>
      <c r="M56" s="181">
        <f>'将来負担比率（分子）の構造'!L$52</f>
        <v>10390</v>
      </c>
      <c r="N56" s="181"/>
      <c r="O56" s="181"/>
      <c r="P56" s="181">
        <f>'将来負担比率（分子）の構造'!M$52</f>
        <v>10152</v>
      </c>
    </row>
    <row r="57" spans="1:16" x14ac:dyDescent="0.2">
      <c r="A57" s="181" t="s">
        <v>41</v>
      </c>
      <c r="B57" s="181"/>
      <c r="C57" s="181"/>
      <c r="D57" s="181">
        <f>'将来負担比率（分子）の構造'!I$51</f>
        <v>3556</v>
      </c>
      <c r="E57" s="181"/>
      <c r="F57" s="181"/>
      <c r="G57" s="181">
        <f>'将来負担比率（分子）の構造'!J$51</f>
        <v>3207</v>
      </c>
      <c r="H57" s="181"/>
      <c r="I57" s="181"/>
      <c r="J57" s="181">
        <f>'将来負担比率（分子）の構造'!K$51</f>
        <v>3009</v>
      </c>
      <c r="K57" s="181"/>
      <c r="L57" s="181"/>
      <c r="M57" s="181">
        <f>'将来負担比率（分子）の構造'!L$51</f>
        <v>3359</v>
      </c>
      <c r="N57" s="181"/>
      <c r="O57" s="181"/>
      <c r="P57" s="181">
        <f>'将来負担比率（分子）の構造'!M$51</f>
        <v>3233</v>
      </c>
    </row>
    <row r="58" spans="1:16" x14ac:dyDescent="0.2">
      <c r="A58" s="181" t="s">
        <v>40</v>
      </c>
      <c r="B58" s="181"/>
      <c r="C58" s="181"/>
      <c r="D58" s="181">
        <f>'将来負担比率（分子）の構造'!I$50</f>
        <v>4730</v>
      </c>
      <c r="E58" s="181"/>
      <c r="F58" s="181"/>
      <c r="G58" s="181">
        <f>'将来負担比率（分子）の構造'!J$50</f>
        <v>4881</v>
      </c>
      <c r="H58" s="181"/>
      <c r="I58" s="181"/>
      <c r="J58" s="181">
        <f>'将来負担比率（分子）の構造'!K$50</f>
        <v>5271</v>
      </c>
      <c r="K58" s="181"/>
      <c r="L58" s="181"/>
      <c r="M58" s="181">
        <f>'将来負担比率（分子）の構造'!L$50</f>
        <v>4979</v>
      </c>
      <c r="N58" s="181"/>
      <c r="O58" s="181"/>
      <c r="P58" s="181">
        <f>'将来負担比率（分子）の構造'!M$50</f>
        <v>4898</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f>'将来負担比率（分子）の構造'!J$46</f>
        <v>14</v>
      </c>
      <c r="F61" s="181"/>
      <c r="G61" s="181"/>
      <c r="H61" s="181">
        <f>'将来負担比率（分子）の構造'!K$46</f>
        <v>13</v>
      </c>
      <c r="I61" s="181"/>
      <c r="J61" s="181"/>
      <c r="K61" s="181">
        <f>'将来負担比率（分子）の構造'!L$46</f>
        <v>14</v>
      </c>
      <c r="L61" s="181"/>
      <c r="M61" s="181"/>
      <c r="N61" s="181">
        <f>'将来負担比率（分子）の構造'!M$46</f>
        <v>13</v>
      </c>
      <c r="O61" s="181"/>
      <c r="P61" s="181"/>
    </row>
    <row r="62" spans="1:16" x14ac:dyDescent="0.2">
      <c r="A62" s="181" t="s">
        <v>34</v>
      </c>
      <c r="B62" s="181">
        <f>'将来負担比率（分子）の構造'!I$45</f>
        <v>932</v>
      </c>
      <c r="C62" s="181"/>
      <c r="D62" s="181"/>
      <c r="E62" s="181">
        <f>'将来負担比率（分子）の構造'!J$45</f>
        <v>1233</v>
      </c>
      <c r="F62" s="181"/>
      <c r="G62" s="181"/>
      <c r="H62" s="181">
        <f>'将来負担比率（分子）の構造'!K$45</f>
        <v>2460</v>
      </c>
      <c r="I62" s="181"/>
      <c r="J62" s="181"/>
      <c r="K62" s="181">
        <f>'将来負担比率（分子）の構造'!L$45</f>
        <v>1025</v>
      </c>
      <c r="L62" s="181"/>
      <c r="M62" s="181"/>
      <c r="N62" s="181">
        <f>'将来負担比率（分子）の構造'!M$45</f>
        <v>925</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4098</v>
      </c>
      <c r="C64" s="181"/>
      <c r="D64" s="181"/>
      <c r="E64" s="181">
        <f>'将来負担比率（分子）の構造'!J$43</f>
        <v>3778</v>
      </c>
      <c r="F64" s="181"/>
      <c r="G64" s="181"/>
      <c r="H64" s="181">
        <f>'将来負担比率（分子）の構造'!K$43</f>
        <v>3601</v>
      </c>
      <c r="I64" s="181"/>
      <c r="J64" s="181"/>
      <c r="K64" s="181">
        <f>'将来負担比率（分子）の構造'!L$43</f>
        <v>3731</v>
      </c>
      <c r="L64" s="181"/>
      <c r="M64" s="181"/>
      <c r="N64" s="181">
        <f>'将来負担比率（分子）の構造'!M$43</f>
        <v>3502</v>
      </c>
      <c r="O64" s="181"/>
      <c r="P64" s="181"/>
    </row>
    <row r="65" spans="1:16" x14ac:dyDescent="0.2">
      <c r="A65" s="181" t="s">
        <v>31</v>
      </c>
      <c r="B65" s="181">
        <f>'将来負担比率（分子）の構造'!I$42</f>
        <v>20</v>
      </c>
      <c r="C65" s="181"/>
      <c r="D65" s="181"/>
      <c r="E65" s="181">
        <f>'将来負担比率（分子）の構造'!J$42</f>
        <v>10</v>
      </c>
      <c r="F65" s="181"/>
      <c r="G65" s="181"/>
      <c r="H65" s="181">
        <f>'将来負担比率（分子）の構造'!K$42</f>
        <v>4</v>
      </c>
      <c r="I65" s="181"/>
      <c r="J65" s="181"/>
      <c r="K65" s="181">
        <f>'将来負担比率（分子）の構造'!L$42</f>
        <v>0</v>
      </c>
      <c r="L65" s="181"/>
      <c r="M65" s="181"/>
      <c r="N65" s="181">
        <f>'将来負担比率（分子）の構造'!M$42</f>
        <v>0</v>
      </c>
      <c r="O65" s="181"/>
      <c r="P65" s="181"/>
    </row>
    <row r="66" spans="1:16" x14ac:dyDescent="0.2">
      <c r="A66" s="181" t="s">
        <v>30</v>
      </c>
      <c r="B66" s="181">
        <f>'将来負担比率（分子）の構造'!I$41</f>
        <v>10938</v>
      </c>
      <c r="C66" s="181"/>
      <c r="D66" s="181"/>
      <c r="E66" s="181">
        <f>'将来負担比率（分子）の構造'!J$41</f>
        <v>10965</v>
      </c>
      <c r="F66" s="181"/>
      <c r="G66" s="181"/>
      <c r="H66" s="181">
        <f>'将来負担比率（分子）の構造'!K$41</f>
        <v>11493</v>
      </c>
      <c r="I66" s="181"/>
      <c r="J66" s="181"/>
      <c r="K66" s="181">
        <f>'将来負担比率（分子）の構造'!L$41</f>
        <v>11447</v>
      </c>
      <c r="L66" s="181"/>
      <c r="M66" s="181"/>
      <c r="N66" s="181">
        <f>'将来負担比率（分子）の構造'!M$41</f>
        <v>11501</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1695</v>
      </c>
      <c r="C72" s="185">
        <f>基金残高に係る経年分析!G55</f>
        <v>1506</v>
      </c>
      <c r="D72" s="185">
        <f>基金残高に係る経年分析!H55</f>
        <v>1455</v>
      </c>
    </row>
    <row r="73" spans="1:16" x14ac:dyDescent="0.2">
      <c r="A73" s="184" t="s">
        <v>77</v>
      </c>
      <c r="B73" s="185">
        <f>基金残高に係る経年分析!F56</f>
        <v>1126</v>
      </c>
      <c r="C73" s="185">
        <f>基金残高に係る経年分析!G56</f>
        <v>1076</v>
      </c>
      <c r="D73" s="185">
        <f>基金残高に係る経年分析!H56</f>
        <v>1026</v>
      </c>
    </row>
    <row r="74" spans="1:16" x14ac:dyDescent="0.2">
      <c r="A74" s="184" t="s">
        <v>78</v>
      </c>
      <c r="B74" s="185">
        <f>基金残高に係る経年分析!F57</f>
        <v>1739</v>
      </c>
      <c r="C74" s="185">
        <f>基金残高に係る経年分析!G57</f>
        <v>1465</v>
      </c>
      <c r="D74" s="185">
        <f>基金残高に係る経年分析!H57</f>
        <v>1367</v>
      </c>
    </row>
  </sheetData>
  <sheetProtection algorithmName="SHA-512" hashValue="4O5+xP0tHH9QHnho263c8Vtso/kSLy/ohyTw8tcnY6serxl+3NEQBcWcXrYhSDuj5UMBUnoHPRZm3WLYZ585sw==" saltValue="Dbv+SFYSmlHdMzHBUVNP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31"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228</v>
      </c>
      <c r="C5" s="632"/>
      <c r="D5" s="632"/>
      <c r="E5" s="632"/>
      <c r="F5" s="632"/>
      <c r="G5" s="632"/>
      <c r="H5" s="632"/>
      <c r="I5" s="632"/>
      <c r="J5" s="632"/>
      <c r="K5" s="632"/>
      <c r="L5" s="632"/>
      <c r="M5" s="632"/>
      <c r="N5" s="632"/>
      <c r="O5" s="632"/>
      <c r="P5" s="632"/>
      <c r="Q5" s="633"/>
      <c r="R5" s="634">
        <v>5158774</v>
      </c>
      <c r="S5" s="635"/>
      <c r="T5" s="635"/>
      <c r="U5" s="635"/>
      <c r="V5" s="635"/>
      <c r="W5" s="635"/>
      <c r="X5" s="635"/>
      <c r="Y5" s="636"/>
      <c r="Z5" s="637">
        <v>44.9</v>
      </c>
      <c r="AA5" s="637"/>
      <c r="AB5" s="637"/>
      <c r="AC5" s="637"/>
      <c r="AD5" s="638">
        <v>4774007</v>
      </c>
      <c r="AE5" s="638"/>
      <c r="AF5" s="638"/>
      <c r="AG5" s="638"/>
      <c r="AH5" s="638"/>
      <c r="AI5" s="638"/>
      <c r="AJ5" s="638"/>
      <c r="AK5" s="638"/>
      <c r="AL5" s="639">
        <v>70.900000000000006</v>
      </c>
      <c r="AM5" s="640"/>
      <c r="AN5" s="640"/>
      <c r="AO5" s="641"/>
      <c r="AP5" s="631" t="s">
        <v>229</v>
      </c>
      <c r="AQ5" s="632"/>
      <c r="AR5" s="632"/>
      <c r="AS5" s="632"/>
      <c r="AT5" s="632"/>
      <c r="AU5" s="632"/>
      <c r="AV5" s="632"/>
      <c r="AW5" s="632"/>
      <c r="AX5" s="632"/>
      <c r="AY5" s="632"/>
      <c r="AZ5" s="632"/>
      <c r="BA5" s="632"/>
      <c r="BB5" s="632"/>
      <c r="BC5" s="632"/>
      <c r="BD5" s="632"/>
      <c r="BE5" s="632"/>
      <c r="BF5" s="633"/>
      <c r="BG5" s="645">
        <v>4774007</v>
      </c>
      <c r="BH5" s="646"/>
      <c r="BI5" s="646"/>
      <c r="BJ5" s="646"/>
      <c r="BK5" s="646"/>
      <c r="BL5" s="646"/>
      <c r="BM5" s="646"/>
      <c r="BN5" s="647"/>
      <c r="BO5" s="648">
        <v>92.5</v>
      </c>
      <c r="BP5" s="648"/>
      <c r="BQ5" s="648"/>
      <c r="BR5" s="648"/>
      <c r="BS5" s="649">
        <v>175452</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2">
      <c r="B6" s="642" t="s">
        <v>233</v>
      </c>
      <c r="C6" s="643"/>
      <c r="D6" s="643"/>
      <c r="E6" s="643"/>
      <c r="F6" s="643"/>
      <c r="G6" s="643"/>
      <c r="H6" s="643"/>
      <c r="I6" s="643"/>
      <c r="J6" s="643"/>
      <c r="K6" s="643"/>
      <c r="L6" s="643"/>
      <c r="M6" s="643"/>
      <c r="N6" s="643"/>
      <c r="O6" s="643"/>
      <c r="P6" s="643"/>
      <c r="Q6" s="644"/>
      <c r="R6" s="645">
        <v>53475</v>
      </c>
      <c r="S6" s="646"/>
      <c r="T6" s="646"/>
      <c r="U6" s="646"/>
      <c r="V6" s="646"/>
      <c r="W6" s="646"/>
      <c r="X6" s="646"/>
      <c r="Y6" s="647"/>
      <c r="Z6" s="648">
        <v>0.5</v>
      </c>
      <c r="AA6" s="648"/>
      <c r="AB6" s="648"/>
      <c r="AC6" s="648"/>
      <c r="AD6" s="649">
        <v>53475</v>
      </c>
      <c r="AE6" s="649"/>
      <c r="AF6" s="649"/>
      <c r="AG6" s="649"/>
      <c r="AH6" s="649"/>
      <c r="AI6" s="649"/>
      <c r="AJ6" s="649"/>
      <c r="AK6" s="649"/>
      <c r="AL6" s="650">
        <v>0.8</v>
      </c>
      <c r="AM6" s="651"/>
      <c r="AN6" s="651"/>
      <c r="AO6" s="652"/>
      <c r="AP6" s="642" t="s">
        <v>234</v>
      </c>
      <c r="AQ6" s="643"/>
      <c r="AR6" s="643"/>
      <c r="AS6" s="643"/>
      <c r="AT6" s="643"/>
      <c r="AU6" s="643"/>
      <c r="AV6" s="643"/>
      <c r="AW6" s="643"/>
      <c r="AX6" s="643"/>
      <c r="AY6" s="643"/>
      <c r="AZ6" s="643"/>
      <c r="BA6" s="643"/>
      <c r="BB6" s="643"/>
      <c r="BC6" s="643"/>
      <c r="BD6" s="643"/>
      <c r="BE6" s="643"/>
      <c r="BF6" s="644"/>
      <c r="BG6" s="645">
        <v>4774007</v>
      </c>
      <c r="BH6" s="646"/>
      <c r="BI6" s="646"/>
      <c r="BJ6" s="646"/>
      <c r="BK6" s="646"/>
      <c r="BL6" s="646"/>
      <c r="BM6" s="646"/>
      <c r="BN6" s="647"/>
      <c r="BO6" s="648">
        <v>92.5</v>
      </c>
      <c r="BP6" s="648"/>
      <c r="BQ6" s="648"/>
      <c r="BR6" s="648"/>
      <c r="BS6" s="649">
        <v>175452</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130247</v>
      </c>
      <c r="CS6" s="646"/>
      <c r="CT6" s="646"/>
      <c r="CU6" s="646"/>
      <c r="CV6" s="646"/>
      <c r="CW6" s="646"/>
      <c r="CX6" s="646"/>
      <c r="CY6" s="647"/>
      <c r="CZ6" s="639">
        <v>1.2</v>
      </c>
      <c r="DA6" s="640"/>
      <c r="DB6" s="640"/>
      <c r="DC6" s="659"/>
      <c r="DD6" s="654" t="s">
        <v>236</v>
      </c>
      <c r="DE6" s="646"/>
      <c r="DF6" s="646"/>
      <c r="DG6" s="646"/>
      <c r="DH6" s="646"/>
      <c r="DI6" s="646"/>
      <c r="DJ6" s="646"/>
      <c r="DK6" s="646"/>
      <c r="DL6" s="646"/>
      <c r="DM6" s="646"/>
      <c r="DN6" s="646"/>
      <c r="DO6" s="646"/>
      <c r="DP6" s="647"/>
      <c r="DQ6" s="654">
        <v>130226</v>
      </c>
      <c r="DR6" s="646"/>
      <c r="DS6" s="646"/>
      <c r="DT6" s="646"/>
      <c r="DU6" s="646"/>
      <c r="DV6" s="646"/>
      <c r="DW6" s="646"/>
      <c r="DX6" s="646"/>
      <c r="DY6" s="646"/>
      <c r="DZ6" s="646"/>
      <c r="EA6" s="646"/>
      <c r="EB6" s="646"/>
      <c r="EC6" s="655"/>
    </row>
    <row r="7" spans="2:143" ht="11.25" customHeight="1" x14ac:dyDescent="0.2">
      <c r="B7" s="642" t="s">
        <v>237</v>
      </c>
      <c r="C7" s="643"/>
      <c r="D7" s="643"/>
      <c r="E7" s="643"/>
      <c r="F7" s="643"/>
      <c r="G7" s="643"/>
      <c r="H7" s="643"/>
      <c r="I7" s="643"/>
      <c r="J7" s="643"/>
      <c r="K7" s="643"/>
      <c r="L7" s="643"/>
      <c r="M7" s="643"/>
      <c r="N7" s="643"/>
      <c r="O7" s="643"/>
      <c r="P7" s="643"/>
      <c r="Q7" s="644"/>
      <c r="R7" s="645">
        <v>6612</v>
      </c>
      <c r="S7" s="646"/>
      <c r="T7" s="646"/>
      <c r="U7" s="646"/>
      <c r="V7" s="646"/>
      <c r="W7" s="646"/>
      <c r="X7" s="646"/>
      <c r="Y7" s="647"/>
      <c r="Z7" s="648">
        <v>0.1</v>
      </c>
      <c r="AA7" s="648"/>
      <c r="AB7" s="648"/>
      <c r="AC7" s="648"/>
      <c r="AD7" s="649">
        <v>6612</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2690175</v>
      </c>
      <c r="BH7" s="646"/>
      <c r="BI7" s="646"/>
      <c r="BJ7" s="646"/>
      <c r="BK7" s="646"/>
      <c r="BL7" s="646"/>
      <c r="BM7" s="646"/>
      <c r="BN7" s="647"/>
      <c r="BO7" s="648">
        <v>52.1</v>
      </c>
      <c r="BP7" s="648"/>
      <c r="BQ7" s="648"/>
      <c r="BR7" s="648"/>
      <c r="BS7" s="649">
        <v>175452</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1057811</v>
      </c>
      <c r="CS7" s="646"/>
      <c r="CT7" s="646"/>
      <c r="CU7" s="646"/>
      <c r="CV7" s="646"/>
      <c r="CW7" s="646"/>
      <c r="CX7" s="646"/>
      <c r="CY7" s="647"/>
      <c r="CZ7" s="648">
        <v>9.5</v>
      </c>
      <c r="DA7" s="648"/>
      <c r="DB7" s="648"/>
      <c r="DC7" s="648"/>
      <c r="DD7" s="654">
        <v>11553</v>
      </c>
      <c r="DE7" s="646"/>
      <c r="DF7" s="646"/>
      <c r="DG7" s="646"/>
      <c r="DH7" s="646"/>
      <c r="DI7" s="646"/>
      <c r="DJ7" s="646"/>
      <c r="DK7" s="646"/>
      <c r="DL7" s="646"/>
      <c r="DM7" s="646"/>
      <c r="DN7" s="646"/>
      <c r="DO7" s="646"/>
      <c r="DP7" s="647"/>
      <c r="DQ7" s="654">
        <v>901471</v>
      </c>
      <c r="DR7" s="646"/>
      <c r="DS7" s="646"/>
      <c r="DT7" s="646"/>
      <c r="DU7" s="646"/>
      <c r="DV7" s="646"/>
      <c r="DW7" s="646"/>
      <c r="DX7" s="646"/>
      <c r="DY7" s="646"/>
      <c r="DZ7" s="646"/>
      <c r="EA7" s="646"/>
      <c r="EB7" s="646"/>
      <c r="EC7" s="655"/>
    </row>
    <row r="8" spans="2:143" ht="11.25" customHeight="1" x14ac:dyDescent="0.2">
      <c r="B8" s="642" t="s">
        <v>240</v>
      </c>
      <c r="C8" s="643"/>
      <c r="D8" s="643"/>
      <c r="E8" s="643"/>
      <c r="F8" s="643"/>
      <c r="G8" s="643"/>
      <c r="H8" s="643"/>
      <c r="I8" s="643"/>
      <c r="J8" s="643"/>
      <c r="K8" s="643"/>
      <c r="L8" s="643"/>
      <c r="M8" s="643"/>
      <c r="N8" s="643"/>
      <c r="O8" s="643"/>
      <c r="P8" s="643"/>
      <c r="Q8" s="644"/>
      <c r="R8" s="645">
        <v>30465</v>
      </c>
      <c r="S8" s="646"/>
      <c r="T8" s="646"/>
      <c r="U8" s="646"/>
      <c r="V8" s="646"/>
      <c r="W8" s="646"/>
      <c r="X8" s="646"/>
      <c r="Y8" s="647"/>
      <c r="Z8" s="648">
        <v>0.3</v>
      </c>
      <c r="AA8" s="648"/>
      <c r="AB8" s="648"/>
      <c r="AC8" s="648"/>
      <c r="AD8" s="649">
        <v>30465</v>
      </c>
      <c r="AE8" s="649"/>
      <c r="AF8" s="649"/>
      <c r="AG8" s="649"/>
      <c r="AH8" s="649"/>
      <c r="AI8" s="649"/>
      <c r="AJ8" s="649"/>
      <c r="AK8" s="649"/>
      <c r="AL8" s="650">
        <v>0.5</v>
      </c>
      <c r="AM8" s="651"/>
      <c r="AN8" s="651"/>
      <c r="AO8" s="652"/>
      <c r="AP8" s="642" t="s">
        <v>241</v>
      </c>
      <c r="AQ8" s="643"/>
      <c r="AR8" s="643"/>
      <c r="AS8" s="643"/>
      <c r="AT8" s="643"/>
      <c r="AU8" s="643"/>
      <c r="AV8" s="643"/>
      <c r="AW8" s="643"/>
      <c r="AX8" s="643"/>
      <c r="AY8" s="643"/>
      <c r="AZ8" s="643"/>
      <c r="BA8" s="643"/>
      <c r="BB8" s="643"/>
      <c r="BC8" s="643"/>
      <c r="BD8" s="643"/>
      <c r="BE8" s="643"/>
      <c r="BF8" s="644"/>
      <c r="BG8" s="645">
        <v>53250</v>
      </c>
      <c r="BH8" s="646"/>
      <c r="BI8" s="646"/>
      <c r="BJ8" s="646"/>
      <c r="BK8" s="646"/>
      <c r="BL8" s="646"/>
      <c r="BM8" s="646"/>
      <c r="BN8" s="647"/>
      <c r="BO8" s="648">
        <v>1</v>
      </c>
      <c r="BP8" s="648"/>
      <c r="BQ8" s="648"/>
      <c r="BR8" s="648"/>
      <c r="BS8" s="654" t="s">
        <v>236</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4959090</v>
      </c>
      <c r="CS8" s="646"/>
      <c r="CT8" s="646"/>
      <c r="CU8" s="646"/>
      <c r="CV8" s="646"/>
      <c r="CW8" s="646"/>
      <c r="CX8" s="646"/>
      <c r="CY8" s="647"/>
      <c r="CZ8" s="648">
        <v>44.5</v>
      </c>
      <c r="DA8" s="648"/>
      <c r="DB8" s="648"/>
      <c r="DC8" s="648"/>
      <c r="DD8" s="654">
        <v>299265</v>
      </c>
      <c r="DE8" s="646"/>
      <c r="DF8" s="646"/>
      <c r="DG8" s="646"/>
      <c r="DH8" s="646"/>
      <c r="DI8" s="646"/>
      <c r="DJ8" s="646"/>
      <c r="DK8" s="646"/>
      <c r="DL8" s="646"/>
      <c r="DM8" s="646"/>
      <c r="DN8" s="646"/>
      <c r="DO8" s="646"/>
      <c r="DP8" s="647"/>
      <c r="DQ8" s="654">
        <v>2545588</v>
      </c>
      <c r="DR8" s="646"/>
      <c r="DS8" s="646"/>
      <c r="DT8" s="646"/>
      <c r="DU8" s="646"/>
      <c r="DV8" s="646"/>
      <c r="DW8" s="646"/>
      <c r="DX8" s="646"/>
      <c r="DY8" s="646"/>
      <c r="DZ8" s="646"/>
      <c r="EA8" s="646"/>
      <c r="EB8" s="646"/>
      <c r="EC8" s="655"/>
    </row>
    <row r="9" spans="2:143" ht="11.25" customHeight="1" x14ac:dyDescent="0.2">
      <c r="B9" s="642" t="s">
        <v>243</v>
      </c>
      <c r="C9" s="643"/>
      <c r="D9" s="643"/>
      <c r="E9" s="643"/>
      <c r="F9" s="643"/>
      <c r="G9" s="643"/>
      <c r="H9" s="643"/>
      <c r="I9" s="643"/>
      <c r="J9" s="643"/>
      <c r="K9" s="643"/>
      <c r="L9" s="643"/>
      <c r="M9" s="643"/>
      <c r="N9" s="643"/>
      <c r="O9" s="643"/>
      <c r="P9" s="643"/>
      <c r="Q9" s="644"/>
      <c r="R9" s="645">
        <v>17485</v>
      </c>
      <c r="S9" s="646"/>
      <c r="T9" s="646"/>
      <c r="U9" s="646"/>
      <c r="V9" s="646"/>
      <c r="W9" s="646"/>
      <c r="X9" s="646"/>
      <c r="Y9" s="647"/>
      <c r="Z9" s="648">
        <v>0.2</v>
      </c>
      <c r="AA9" s="648"/>
      <c r="AB9" s="648"/>
      <c r="AC9" s="648"/>
      <c r="AD9" s="649">
        <v>17485</v>
      </c>
      <c r="AE9" s="649"/>
      <c r="AF9" s="649"/>
      <c r="AG9" s="649"/>
      <c r="AH9" s="649"/>
      <c r="AI9" s="649"/>
      <c r="AJ9" s="649"/>
      <c r="AK9" s="649"/>
      <c r="AL9" s="650">
        <v>0.3</v>
      </c>
      <c r="AM9" s="651"/>
      <c r="AN9" s="651"/>
      <c r="AO9" s="652"/>
      <c r="AP9" s="642" t="s">
        <v>244</v>
      </c>
      <c r="AQ9" s="643"/>
      <c r="AR9" s="643"/>
      <c r="AS9" s="643"/>
      <c r="AT9" s="643"/>
      <c r="AU9" s="643"/>
      <c r="AV9" s="643"/>
      <c r="AW9" s="643"/>
      <c r="AX9" s="643"/>
      <c r="AY9" s="643"/>
      <c r="AZ9" s="643"/>
      <c r="BA9" s="643"/>
      <c r="BB9" s="643"/>
      <c r="BC9" s="643"/>
      <c r="BD9" s="643"/>
      <c r="BE9" s="643"/>
      <c r="BF9" s="644"/>
      <c r="BG9" s="645">
        <v>1743544</v>
      </c>
      <c r="BH9" s="646"/>
      <c r="BI9" s="646"/>
      <c r="BJ9" s="646"/>
      <c r="BK9" s="646"/>
      <c r="BL9" s="646"/>
      <c r="BM9" s="646"/>
      <c r="BN9" s="647"/>
      <c r="BO9" s="648">
        <v>33.799999999999997</v>
      </c>
      <c r="BP9" s="648"/>
      <c r="BQ9" s="648"/>
      <c r="BR9" s="648"/>
      <c r="BS9" s="654" t="s">
        <v>236</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1309175</v>
      </c>
      <c r="CS9" s="646"/>
      <c r="CT9" s="646"/>
      <c r="CU9" s="646"/>
      <c r="CV9" s="646"/>
      <c r="CW9" s="646"/>
      <c r="CX9" s="646"/>
      <c r="CY9" s="647"/>
      <c r="CZ9" s="648">
        <v>11.7</v>
      </c>
      <c r="DA9" s="648"/>
      <c r="DB9" s="648"/>
      <c r="DC9" s="648"/>
      <c r="DD9" s="654">
        <v>136207</v>
      </c>
      <c r="DE9" s="646"/>
      <c r="DF9" s="646"/>
      <c r="DG9" s="646"/>
      <c r="DH9" s="646"/>
      <c r="DI9" s="646"/>
      <c r="DJ9" s="646"/>
      <c r="DK9" s="646"/>
      <c r="DL9" s="646"/>
      <c r="DM9" s="646"/>
      <c r="DN9" s="646"/>
      <c r="DO9" s="646"/>
      <c r="DP9" s="647"/>
      <c r="DQ9" s="654">
        <v>790079</v>
      </c>
      <c r="DR9" s="646"/>
      <c r="DS9" s="646"/>
      <c r="DT9" s="646"/>
      <c r="DU9" s="646"/>
      <c r="DV9" s="646"/>
      <c r="DW9" s="646"/>
      <c r="DX9" s="646"/>
      <c r="DY9" s="646"/>
      <c r="DZ9" s="646"/>
      <c r="EA9" s="646"/>
      <c r="EB9" s="646"/>
      <c r="EC9" s="655"/>
    </row>
    <row r="10" spans="2:143" ht="11.25" customHeight="1" x14ac:dyDescent="0.2">
      <c r="B10" s="642" t="s">
        <v>246</v>
      </c>
      <c r="C10" s="643"/>
      <c r="D10" s="643"/>
      <c r="E10" s="643"/>
      <c r="F10" s="643"/>
      <c r="G10" s="643"/>
      <c r="H10" s="643"/>
      <c r="I10" s="643"/>
      <c r="J10" s="643"/>
      <c r="K10" s="643"/>
      <c r="L10" s="643"/>
      <c r="M10" s="643"/>
      <c r="N10" s="643"/>
      <c r="O10" s="643"/>
      <c r="P10" s="643"/>
      <c r="Q10" s="644"/>
      <c r="R10" s="645" t="s">
        <v>236</v>
      </c>
      <c r="S10" s="646"/>
      <c r="T10" s="646"/>
      <c r="U10" s="646"/>
      <c r="V10" s="646"/>
      <c r="W10" s="646"/>
      <c r="X10" s="646"/>
      <c r="Y10" s="647"/>
      <c r="Z10" s="648" t="s">
        <v>236</v>
      </c>
      <c r="AA10" s="648"/>
      <c r="AB10" s="648"/>
      <c r="AC10" s="648"/>
      <c r="AD10" s="649" t="s">
        <v>236</v>
      </c>
      <c r="AE10" s="649"/>
      <c r="AF10" s="649"/>
      <c r="AG10" s="649"/>
      <c r="AH10" s="649"/>
      <c r="AI10" s="649"/>
      <c r="AJ10" s="649"/>
      <c r="AK10" s="649"/>
      <c r="AL10" s="650" t="s">
        <v>247</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50364</v>
      </c>
      <c r="BH10" s="646"/>
      <c r="BI10" s="646"/>
      <c r="BJ10" s="646"/>
      <c r="BK10" s="646"/>
      <c r="BL10" s="646"/>
      <c r="BM10" s="646"/>
      <c r="BN10" s="647"/>
      <c r="BO10" s="648">
        <v>1</v>
      </c>
      <c r="BP10" s="648"/>
      <c r="BQ10" s="648"/>
      <c r="BR10" s="648"/>
      <c r="BS10" s="654">
        <v>8385</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t="s">
        <v>236</v>
      </c>
      <c r="CS10" s="646"/>
      <c r="CT10" s="646"/>
      <c r="CU10" s="646"/>
      <c r="CV10" s="646"/>
      <c r="CW10" s="646"/>
      <c r="CX10" s="646"/>
      <c r="CY10" s="647"/>
      <c r="CZ10" s="648" t="s">
        <v>236</v>
      </c>
      <c r="DA10" s="648"/>
      <c r="DB10" s="648"/>
      <c r="DC10" s="648"/>
      <c r="DD10" s="654" t="s">
        <v>236</v>
      </c>
      <c r="DE10" s="646"/>
      <c r="DF10" s="646"/>
      <c r="DG10" s="646"/>
      <c r="DH10" s="646"/>
      <c r="DI10" s="646"/>
      <c r="DJ10" s="646"/>
      <c r="DK10" s="646"/>
      <c r="DL10" s="646"/>
      <c r="DM10" s="646"/>
      <c r="DN10" s="646"/>
      <c r="DO10" s="646"/>
      <c r="DP10" s="647"/>
      <c r="DQ10" s="654" t="s">
        <v>236</v>
      </c>
      <c r="DR10" s="646"/>
      <c r="DS10" s="646"/>
      <c r="DT10" s="646"/>
      <c r="DU10" s="646"/>
      <c r="DV10" s="646"/>
      <c r="DW10" s="646"/>
      <c r="DX10" s="646"/>
      <c r="DY10" s="646"/>
      <c r="DZ10" s="646"/>
      <c r="EA10" s="646"/>
      <c r="EB10" s="646"/>
      <c r="EC10" s="655"/>
    </row>
    <row r="11" spans="2:143" ht="11.25" customHeight="1" x14ac:dyDescent="0.2">
      <c r="B11" s="642" t="s">
        <v>250</v>
      </c>
      <c r="C11" s="643"/>
      <c r="D11" s="643"/>
      <c r="E11" s="643"/>
      <c r="F11" s="643"/>
      <c r="G11" s="643"/>
      <c r="H11" s="643"/>
      <c r="I11" s="643"/>
      <c r="J11" s="643"/>
      <c r="K11" s="643"/>
      <c r="L11" s="643"/>
      <c r="M11" s="643"/>
      <c r="N11" s="643"/>
      <c r="O11" s="643"/>
      <c r="P11" s="643"/>
      <c r="Q11" s="644"/>
      <c r="R11" s="645">
        <v>447917</v>
      </c>
      <c r="S11" s="646"/>
      <c r="T11" s="646"/>
      <c r="U11" s="646"/>
      <c r="V11" s="646"/>
      <c r="W11" s="646"/>
      <c r="X11" s="646"/>
      <c r="Y11" s="647"/>
      <c r="Z11" s="650">
        <v>3.9</v>
      </c>
      <c r="AA11" s="651"/>
      <c r="AB11" s="651"/>
      <c r="AC11" s="663"/>
      <c r="AD11" s="654">
        <v>447917</v>
      </c>
      <c r="AE11" s="646"/>
      <c r="AF11" s="646"/>
      <c r="AG11" s="646"/>
      <c r="AH11" s="646"/>
      <c r="AI11" s="646"/>
      <c r="AJ11" s="646"/>
      <c r="AK11" s="647"/>
      <c r="AL11" s="650">
        <v>6.7</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843017</v>
      </c>
      <c r="BH11" s="646"/>
      <c r="BI11" s="646"/>
      <c r="BJ11" s="646"/>
      <c r="BK11" s="646"/>
      <c r="BL11" s="646"/>
      <c r="BM11" s="646"/>
      <c r="BN11" s="647"/>
      <c r="BO11" s="648">
        <v>16.3</v>
      </c>
      <c r="BP11" s="648"/>
      <c r="BQ11" s="648"/>
      <c r="BR11" s="648"/>
      <c r="BS11" s="654">
        <v>167067</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58578</v>
      </c>
      <c r="CS11" s="646"/>
      <c r="CT11" s="646"/>
      <c r="CU11" s="646"/>
      <c r="CV11" s="646"/>
      <c r="CW11" s="646"/>
      <c r="CX11" s="646"/>
      <c r="CY11" s="647"/>
      <c r="CZ11" s="648">
        <v>0.5</v>
      </c>
      <c r="DA11" s="648"/>
      <c r="DB11" s="648"/>
      <c r="DC11" s="648"/>
      <c r="DD11" s="654">
        <v>3382</v>
      </c>
      <c r="DE11" s="646"/>
      <c r="DF11" s="646"/>
      <c r="DG11" s="646"/>
      <c r="DH11" s="646"/>
      <c r="DI11" s="646"/>
      <c r="DJ11" s="646"/>
      <c r="DK11" s="646"/>
      <c r="DL11" s="646"/>
      <c r="DM11" s="646"/>
      <c r="DN11" s="646"/>
      <c r="DO11" s="646"/>
      <c r="DP11" s="647"/>
      <c r="DQ11" s="654">
        <v>56849</v>
      </c>
      <c r="DR11" s="646"/>
      <c r="DS11" s="646"/>
      <c r="DT11" s="646"/>
      <c r="DU11" s="646"/>
      <c r="DV11" s="646"/>
      <c r="DW11" s="646"/>
      <c r="DX11" s="646"/>
      <c r="DY11" s="646"/>
      <c r="DZ11" s="646"/>
      <c r="EA11" s="646"/>
      <c r="EB11" s="646"/>
      <c r="EC11" s="655"/>
    </row>
    <row r="12" spans="2:143" ht="11.25" customHeight="1" x14ac:dyDescent="0.2">
      <c r="B12" s="642" t="s">
        <v>253</v>
      </c>
      <c r="C12" s="643"/>
      <c r="D12" s="643"/>
      <c r="E12" s="643"/>
      <c r="F12" s="643"/>
      <c r="G12" s="643"/>
      <c r="H12" s="643"/>
      <c r="I12" s="643"/>
      <c r="J12" s="643"/>
      <c r="K12" s="643"/>
      <c r="L12" s="643"/>
      <c r="M12" s="643"/>
      <c r="N12" s="643"/>
      <c r="O12" s="643"/>
      <c r="P12" s="643"/>
      <c r="Q12" s="644"/>
      <c r="R12" s="645">
        <v>41303</v>
      </c>
      <c r="S12" s="646"/>
      <c r="T12" s="646"/>
      <c r="U12" s="646"/>
      <c r="V12" s="646"/>
      <c r="W12" s="646"/>
      <c r="X12" s="646"/>
      <c r="Y12" s="647"/>
      <c r="Z12" s="648">
        <v>0.4</v>
      </c>
      <c r="AA12" s="648"/>
      <c r="AB12" s="648"/>
      <c r="AC12" s="648"/>
      <c r="AD12" s="649">
        <v>41303</v>
      </c>
      <c r="AE12" s="649"/>
      <c r="AF12" s="649"/>
      <c r="AG12" s="649"/>
      <c r="AH12" s="649"/>
      <c r="AI12" s="649"/>
      <c r="AJ12" s="649"/>
      <c r="AK12" s="649"/>
      <c r="AL12" s="650">
        <v>0.6</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1944681</v>
      </c>
      <c r="BH12" s="646"/>
      <c r="BI12" s="646"/>
      <c r="BJ12" s="646"/>
      <c r="BK12" s="646"/>
      <c r="BL12" s="646"/>
      <c r="BM12" s="646"/>
      <c r="BN12" s="647"/>
      <c r="BO12" s="648">
        <v>37.700000000000003</v>
      </c>
      <c r="BP12" s="648"/>
      <c r="BQ12" s="648"/>
      <c r="BR12" s="648"/>
      <c r="BS12" s="654" t="s">
        <v>236</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60240</v>
      </c>
      <c r="CS12" s="646"/>
      <c r="CT12" s="646"/>
      <c r="CU12" s="646"/>
      <c r="CV12" s="646"/>
      <c r="CW12" s="646"/>
      <c r="CX12" s="646"/>
      <c r="CY12" s="647"/>
      <c r="CZ12" s="648">
        <v>0.5</v>
      </c>
      <c r="DA12" s="648"/>
      <c r="DB12" s="648"/>
      <c r="DC12" s="648"/>
      <c r="DD12" s="654" t="s">
        <v>247</v>
      </c>
      <c r="DE12" s="646"/>
      <c r="DF12" s="646"/>
      <c r="DG12" s="646"/>
      <c r="DH12" s="646"/>
      <c r="DI12" s="646"/>
      <c r="DJ12" s="646"/>
      <c r="DK12" s="646"/>
      <c r="DL12" s="646"/>
      <c r="DM12" s="646"/>
      <c r="DN12" s="646"/>
      <c r="DO12" s="646"/>
      <c r="DP12" s="647"/>
      <c r="DQ12" s="654">
        <v>21301</v>
      </c>
      <c r="DR12" s="646"/>
      <c r="DS12" s="646"/>
      <c r="DT12" s="646"/>
      <c r="DU12" s="646"/>
      <c r="DV12" s="646"/>
      <c r="DW12" s="646"/>
      <c r="DX12" s="646"/>
      <c r="DY12" s="646"/>
      <c r="DZ12" s="646"/>
      <c r="EA12" s="646"/>
      <c r="EB12" s="646"/>
      <c r="EC12" s="655"/>
    </row>
    <row r="13" spans="2:143" ht="11.25" customHeight="1" x14ac:dyDescent="0.2">
      <c r="B13" s="642" t="s">
        <v>256</v>
      </c>
      <c r="C13" s="643"/>
      <c r="D13" s="643"/>
      <c r="E13" s="643"/>
      <c r="F13" s="643"/>
      <c r="G13" s="643"/>
      <c r="H13" s="643"/>
      <c r="I13" s="643"/>
      <c r="J13" s="643"/>
      <c r="K13" s="643"/>
      <c r="L13" s="643"/>
      <c r="M13" s="643"/>
      <c r="N13" s="643"/>
      <c r="O13" s="643"/>
      <c r="P13" s="643"/>
      <c r="Q13" s="644"/>
      <c r="R13" s="645" t="s">
        <v>236</v>
      </c>
      <c r="S13" s="646"/>
      <c r="T13" s="646"/>
      <c r="U13" s="646"/>
      <c r="V13" s="646"/>
      <c r="W13" s="646"/>
      <c r="X13" s="646"/>
      <c r="Y13" s="647"/>
      <c r="Z13" s="648" t="s">
        <v>247</v>
      </c>
      <c r="AA13" s="648"/>
      <c r="AB13" s="648"/>
      <c r="AC13" s="648"/>
      <c r="AD13" s="649" t="s">
        <v>236</v>
      </c>
      <c r="AE13" s="649"/>
      <c r="AF13" s="649"/>
      <c r="AG13" s="649"/>
      <c r="AH13" s="649"/>
      <c r="AI13" s="649"/>
      <c r="AJ13" s="649"/>
      <c r="AK13" s="649"/>
      <c r="AL13" s="650" t="s">
        <v>236</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1918417</v>
      </c>
      <c r="BH13" s="646"/>
      <c r="BI13" s="646"/>
      <c r="BJ13" s="646"/>
      <c r="BK13" s="646"/>
      <c r="BL13" s="646"/>
      <c r="BM13" s="646"/>
      <c r="BN13" s="647"/>
      <c r="BO13" s="648">
        <v>37.200000000000003</v>
      </c>
      <c r="BP13" s="648"/>
      <c r="BQ13" s="648"/>
      <c r="BR13" s="648"/>
      <c r="BS13" s="654" t="s">
        <v>236</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787818</v>
      </c>
      <c r="CS13" s="646"/>
      <c r="CT13" s="646"/>
      <c r="CU13" s="646"/>
      <c r="CV13" s="646"/>
      <c r="CW13" s="646"/>
      <c r="CX13" s="646"/>
      <c r="CY13" s="647"/>
      <c r="CZ13" s="648">
        <v>7.1</v>
      </c>
      <c r="DA13" s="648"/>
      <c r="DB13" s="648"/>
      <c r="DC13" s="648"/>
      <c r="DD13" s="654">
        <v>125636</v>
      </c>
      <c r="DE13" s="646"/>
      <c r="DF13" s="646"/>
      <c r="DG13" s="646"/>
      <c r="DH13" s="646"/>
      <c r="DI13" s="646"/>
      <c r="DJ13" s="646"/>
      <c r="DK13" s="646"/>
      <c r="DL13" s="646"/>
      <c r="DM13" s="646"/>
      <c r="DN13" s="646"/>
      <c r="DO13" s="646"/>
      <c r="DP13" s="647"/>
      <c r="DQ13" s="654">
        <v>698604</v>
      </c>
      <c r="DR13" s="646"/>
      <c r="DS13" s="646"/>
      <c r="DT13" s="646"/>
      <c r="DU13" s="646"/>
      <c r="DV13" s="646"/>
      <c r="DW13" s="646"/>
      <c r="DX13" s="646"/>
      <c r="DY13" s="646"/>
      <c r="DZ13" s="646"/>
      <c r="EA13" s="646"/>
      <c r="EB13" s="646"/>
      <c r="EC13" s="655"/>
    </row>
    <row r="14" spans="2:143" ht="11.25" customHeight="1" x14ac:dyDescent="0.2">
      <c r="B14" s="642" t="s">
        <v>259</v>
      </c>
      <c r="C14" s="643"/>
      <c r="D14" s="643"/>
      <c r="E14" s="643"/>
      <c r="F14" s="643"/>
      <c r="G14" s="643"/>
      <c r="H14" s="643"/>
      <c r="I14" s="643"/>
      <c r="J14" s="643"/>
      <c r="K14" s="643"/>
      <c r="L14" s="643"/>
      <c r="M14" s="643"/>
      <c r="N14" s="643"/>
      <c r="O14" s="643"/>
      <c r="P14" s="643"/>
      <c r="Q14" s="644"/>
      <c r="R14" s="645">
        <v>15107</v>
      </c>
      <c r="S14" s="646"/>
      <c r="T14" s="646"/>
      <c r="U14" s="646"/>
      <c r="V14" s="646"/>
      <c r="W14" s="646"/>
      <c r="X14" s="646"/>
      <c r="Y14" s="647"/>
      <c r="Z14" s="648">
        <v>0.1</v>
      </c>
      <c r="AA14" s="648"/>
      <c r="AB14" s="648"/>
      <c r="AC14" s="648"/>
      <c r="AD14" s="649">
        <v>15107</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31403</v>
      </c>
      <c r="BH14" s="646"/>
      <c r="BI14" s="646"/>
      <c r="BJ14" s="646"/>
      <c r="BK14" s="646"/>
      <c r="BL14" s="646"/>
      <c r="BM14" s="646"/>
      <c r="BN14" s="647"/>
      <c r="BO14" s="648">
        <v>0.6</v>
      </c>
      <c r="BP14" s="648"/>
      <c r="BQ14" s="648"/>
      <c r="BR14" s="648"/>
      <c r="BS14" s="654" t="s">
        <v>247</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440859</v>
      </c>
      <c r="CS14" s="646"/>
      <c r="CT14" s="646"/>
      <c r="CU14" s="646"/>
      <c r="CV14" s="646"/>
      <c r="CW14" s="646"/>
      <c r="CX14" s="646"/>
      <c r="CY14" s="647"/>
      <c r="CZ14" s="648">
        <v>4</v>
      </c>
      <c r="DA14" s="648"/>
      <c r="DB14" s="648"/>
      <c r="DC14" s="648"/>
      <c r="DD14" s="654">
        <v>32630</v>
      </c>
      <c r="DE14" s="646"/>
      <c r="DF14" s="646"/>
      <c r="DG14" s="646"/>
      <c r="DH14" s="646"/>
      <c r="DI14" s="646"/>
      <c r="DJ14" s="646"/>
      <c r="DK14" s="646"/>
      <c r="DL14" s="646"/>
      <c r="DM14" s="646"/>
      <c r="DN14" s="646"/>
      <c r="DO14" s="646"/>
      <c r="DP14" s="647"/>
      <c r="DQ14" s="654">
        <v>411021</v>
      </c>
      <c r="DR14" s="646"/>
      <c r="DS14" s="646"/>
      <c r="DT14" s="646"/>
      <c r="DU14" s="646"/>
      <c r="DV14" s="646"/>
      <c r="DW14" s="646"/>
      <c r="DX14" s="646"/>
      <c r="DY14" s="646"/>
      <c r="DZ14" s="646"/>
      <c r="EA14" s="646"/>
      <c r="EB14" s="646"/>
      <c r="EC14" s="655"/>
    </row>
    <row r="15" spans="2:143" ht="11.25" customHeight="1" x14ac:dyDescent="0.2">
      <c r="B15" s="642" t="s">
        <v>262</v>
      </c>
      <c r="C15" s="643"/>
      <c r="D15" s="643"/>
      <c r="E15" s="643"/>
      <c r="F15" s="643"/>
      <c r="G15" s="643"/>
      <c r="H15" s="643"/>
      <c r="I15" s="643"/>
      <c r="J15" s="643"/>
      <c r="K15" s="643"/>
      <c r="L15" s="643"/>
      <c r="M15" s="643"/>
      <c r="N15" s="643"/>
      <c r="O15" s="643"/>
      <c r="P15" s="643"/>
      <c r="Q15" s="644"/>
      <c r="R15" s="645" t="s">
        <v>236</v>
      </c>
      <c r="S15" s="646"/>
      <c r="T15" s="646"/>
      <c r="U15" s="646"/>
      <c r="V15" s="646"/>
      <c r="W15" s="646"/>
      <c r="X15" s="646"/>
      <c r="Y15" s="647"/>
      <c r="Z15" s="648" t="s">
        <v>236</v>
      </c>
      <c r="AA15" s="648"/>
      <c r="AB15" s="648"/>
      <c r="AC15" s="648"/>
      <c r="AD15" s="649" t="s">
        <v>236</v>
      </c>
      <c r="AE15" s="649"/>
      <c r="AF15" s="649"/>
      <c r="AG15" s="649"/>
      <c r="AH15" s="649"/>
      <c r="AI15" s="649"/>
      <c r="AJ15" s="649"/>
      <c r="AK15" s="649"/>
      <c r="AL15" s="650" t="s">
        <v>236</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107748</v>
      </c>
      <c r="BH15" s="646"/>
      <c r="BI15" s="646"/>
      <c r="BJ15" s="646"/>
      <c r="BK15" s="646"/>
      <c r="BL15" s="646"/>
      <c r="BM15" s="646"/>
      <c r="BN15" s="647"/>
      <c r="BO15" s="648">
        <v>2.1</v>
      </c>
      <c r="BP15" s="648"/>
      <c r="BQ15" s="648"/>
      <c r="BR15" s="648"/>
      <c r="BS15" s="654" t="s">
        <v>236</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1260623</v>
      </c>
      <c r="CS15" s="646"/>
      <c r="CT15" s="646"/>
      <c r="CU15" s="646"/>
      <c r="CV15" s="646"/>
      <c r="CW15" s="646"/>
      <c r="CX15" s="646"/>
      <c r="CY15" s="647"/>
      <c r="CZ15" s="648">
        <v>11.3</v>
      </c>
      <c r="DA15" s="648"/>
      <c r="DB15" s="648"/>
      <c r="DC15" s="648"/>
      <c r="DD15" s="654">
        <v>155452</v>
      </c>
      <c r="DE15" s="646"/>
      <c r="DF15" s="646"/>
      <c r="DG15" s="646"/>
      <c r="DH15" s="646"/>
      <c r="DI15" s="646"/>
      <c r="DJ15" s="646"/>
      <c r="DK15" s="646"/>
      <c r="DL15" s="646"/>
      <c r="DM15" s="646"/>
      <c r="DN15" s="646"/>
      <c r="DO15" s="646"/>
      <c r="DP15" s="647"/>
      <c r="DQ15" s="654">
        <v>1022430</v>
      </c>
      <c r="DR15" s="646"/>
      <c r="DS15" s="646"/>
      <c r="DT15" s="646"/>
      <c r="DU15" s="646"/>
      <c r="DV15" s="646"/>
      <c r="DW15" s="646"/>
      <c r="DX15" s="646"/>
      <c r="DY15" s="646"/>
      <c r="DZ15" s="646"/>
      <c r="EA15" s="646"/>
      <c r="EB15" s="646"/>
      <c r="EC15" s="655"/>
    </row>
    <row r="16" spans="2:143" ht="11.25" customHeight="1" x14ac:dyDescent="0.2">
      <c r="B16" s="642" t="s">
        <v>265</v>
      </c>
      <c r="C16" s="643"/>
      <c r="D16" s="643"/>
      <c r="E16" s="643"/>
      <c r="F16" s="643"/>
      <c r="G16" s="643"/>
      <c r="H16" s="643"/>
      <c r="I16" s="643"/>
      <c r="J16" s="643"/>
      <c r="K16" s="643"/>
      <c r="L16" s="643"/>
      <c r="M16" s="643"/>
      <c r="N16" s="643"/>
      <c r="O16" s="643"/>
      <c r="P16" s="643"/>
      <c r="Q16" s="644"/>
      <c r="R16" s="645">
        <v>4701</v>
      </c>
      <c r="S16" s="646"/>
      <c r="T16" s="646"/>
      <c r="U16" s="646"/>
      <c r="V16" s="646"/>
      <c r="W16" s="646"/>
      <c r="X16" s="646"/>
      <c r="Y16" s="647"/>
      <c r="Z16" s="648">
        <v>0</v>
      </c>
      <c r="AA16" s="648"/>
      <c r="AB16" s="648"/>
      <c r="AC16" s="648"/>
      <c r="AD16" s="649">
        <v>4701</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236</v>
      </c>
      <c r="BH16" s="646"/>
      <c r="BI16" s="646"/>
      <c r="BJ16" s="646"/>
      <c r="BK16" s="646"/>
      <c r="BL16" s="646"/>
      <c r="BM16" s="646"/>
      <c r="BN16" s="647"/>
      <c r="BO16" s="648" t="s">
        <v>247</v>
      </c>
      <c r="BP16" s="648"/>
      <c r="BQ16" s="648"/>
      <c r="BR16" s="648"/>
      <c r="BS16" s="654" t="s">
        <v>236</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9822</v>
      </c>
      <c r="CS16" s="646"/>
      <c r="CT16" s="646"/>
      <c r="CU16" s="646"/>
      <c r="CV16" s="646"/>
      <c r="CW16" s="646"/>
      <c r="CX16" s="646"/>
      <c r="CY16" s="647"/>
      <c r="CZ16" s="648">
        <v>0.1</v>
      </c>
      <c r="DA16" s="648"/>
      <c r="DB16" s="648"/>
      <c r="DC16" s="648"/>
      <c r="DD16" s="654" t="s">
        <v>236</v>
      </c>
      <c r="DE16" s="646"/>
      <c r="DF16" s="646"/>
      <c r="DG16" s="646"/>
      <c r="DH16" s="646"/>
      <c r="DI16" s="646"/>
      <c r="DJ16" s="646"/>
      <c r="DK16" s="646"/>
      <c r="DL16" s="646"/>
      <c r="DM16" s="646"/>
      <c r="DN16" s="646"/>
      <c r="DO16" s="646"/>
      <c r="DP16" s="647"/>
      <c r="DQ16" s="654">
        <v>2622</v>
      </c>
      <c r="DR16" s="646"/>
      <c r="DS16" s="646"/>
      <c r="DT16" s="646"/>
      <c r="DU16" s="646"/>
      <c r="DV16" s="646"/>
      <c r="DW16" s="646"/>
      <c r="DX16" s="646"/>
      <c r="DY16" s="646"/>
      <c r="DZ16" s="646"/>
      <c r="EA16" s="646"/>
      <c r="EB16" s="646"/>
      <c r="EC16" s="655"/>
    </row>
    <row r="17" spans="2:133" ht="11.25" customHeight="1" x14ac:dyDescent="0.2">
      <c r="B17" s="642" t="s">
        <v>268</v>
      </c>
      <c r="C17" s="643"/>
      <c r="D17" s="643"/>
      <c r="E17" s="643"/>
      <c r="F17" s="643"/>
      <c r="G17" s="643"/>
      <c r="H17" s="643"/>
      <c r="I17" s="643"/>
      <c r="J17" s="643"/>
      <c r="K17" s="643"/>
      <c r="L17" s="643"/>
      <c r="M17" s="643"/>
      <c r="N17" s="643"/>
      <c r="O17" s="643"/>
      <c r="P17" s="643"/>
      <c r="Q17" s="644"/>
      <c r="R17" s="645">
        <v>117193</v>
      </c>
      <c r="S17" s="646"/>
      <c r="T17" s="646"/>
      <c r="U17" s="646"/>
      <c r="V17" s="646"/>
      <c r="W17" s="646"/>
      <c r="X17" s="646"/>
      <c r="Y17" s="647"/>
      <c r="Z17" s="648">
        <v>1</v>
      </c>
      <c r="AA17" s="648"/>
      <c r="AB17" s="648"/>
      <c r="AC17" s="648"/>
      <c r="AD17" s="649">
        <v>117193</v>
      </c>
      <c r="AE17" s="649"/>
      <c r="AF17" s="649"/>
      <c r="AG17" s="649"/>
      <c r="AH17" s="649"/>
      <c r="AI17" s="649"/>
      <c r="AJ17" s="649"/>
      <c r="AK17" s="649"/>
      <c r="AL17" s="650">
        <v>1.7</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236</v>
      </c>
      <c r="BH17" s="646"/>
      <c r="BI17" s="646"/>
      <c r="BJ17" s="646"/>
      <c r="BK17" s="646"/>
      <c r="BL17" s="646"/>
      <c r="BM17" s="646"/>
      <c r="BN17" s="647"/>
      <c r="BO17" s="648" t="s">
        <v>247</v>
      </c>
      <c r="BP17" s="648"/>
      <c r="BQ17" s="648"/>
      <c r="BR17" s="648"/>
      <c r="BS17" s="654" t="s">
        <v>247</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1071630</v>
      </c>
      <c r="CS17" s="646"/>
      <c r="CT17" s="646"/>
      <c r="CU17" s="646"/>
      <c r="CV17" s="646"/>
      <c r="CW17" s="646"/>
      <c r="CX17" s="646"/>
      <c r="CY17" s="647"/>
      <c r="CZ17" s="648">
        <v>9.6</v>
      </c>
      <c r="DA17" s="648"/>
      <c r="DB17" s="648"/>
      <c r="DC17" s="648"/>
      <c r="DD17" s="654" t="s">
        <v>236</v>
      </c>
      <c r="DE17" s="646"/>
      <c r="DF17" s="646"/>
      <c r="DG17" s="646"/>
      <c r="DH17" s="646"/>
      <c r="DI17" s="646"/>
      <c r="DJ17" s="646"/>
      <c r="DK17" s="646"/>
      <c r="DL17" s="646"/>
      <c r="DM17" s="646"/>
      <c r="DN17" s="646"/>
      <c r="DO17" s="646"/>
      <c r="DP17" s="647"/>
      <c r="DQ17" s="654">
        <v>1028731</v>
      </c>
      <c r="DR17" s="646"/>
      <c r="DS17" s="646"/>
      <c r="DT17" s="646"/>
      <c r="DU17" s="646"/>
      <c r="DV17" s="646"/>
      <c r="DW17" s="646"/>
      <c r="DX17" s="646"/>
      <c r="DY17" s="646"/>
      <c r="DZ17" s="646"/>
      <c r="EA17" s="646"/>
      <c r="EB17" s="646"/>
      <c r="EC17" s="655"/>
    </row>
    <row r="18" spans="2:133" ht="11.25" customHeight="1" x14ac:dyDescent="0.2">
      <c r="B18" s="642" t="s">
        <v>271</v>
      </c>
      <c r="C18" s="643"/>
      <c r="D18" s="643"/>
      <c r="E18" s="643"/>
      <c r="F18" s="643"/>
      <c r="G18" s="643"/>
      <c r="H18" s="643"/>
      <c r="I18" s="643"/>
      <c r="J18" s="643"/>
      <c r="K18" s="643"/>
      <c r="L18" s="643"/>
      <c r="M18" s="643"/>
      <c r="N18" s="643"/>
      <c r="O18" s="643"/>
      <c r="P18" s="643"/>
      <c r="Q18" s="644"/>
      <c r="R18" s="645">
        <v>38740</v>
      </c>
      <c r="S18" s="646"/>
      <c r="T18" s="646"/>
      <c r="U18" s="646"/>
      <c r="V18" s="646"/>
      <c r="W18" s="646"/>
      <c r="X18" s="646"/>
      <c r="Y18" s="647"/>
      <c r="Z18" s="648">
        <v>0.3</v>
      </c>
      <c r="AA18" s="648"/>
      <c r="AB18" s="648"/>
      <c r="AC18" s="648"/>
      <c r="AD18" s="649">
        <v>38740</v>
      </c>
      <c r="AE18" s="649"/>
      <c r="AF18" s="649"/>
      <c r="AG18" s="649"/>
      <c r="AH18" s="649"/>
      <c r="AI18" s="649"/>
      <c r="AJ18" s="649"/>
      <c r="AK18" s="649"/>
      <c r="AL18" s="650">
        <v>0.6</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236</v>
      </c>
      <c r="BH18" s="646"/>
      <c r="BI18" s="646"/>
      <c r="BJ18" s="646"/>
      <c r="BK18" s="646"/>
      <c r="BL18" s="646"/>
      <c r="BM18" s="646"/>
      <c r="BN18" s="647"/>
      <c r="BO18" s="648" t="s">
        <v>247</v>
      </c>
      <c r="BP18" s="648"/>
      <c r="BQ18" s="648"/>
      <c r="BR18" s="648"/>
      <c r="BS18" s="654" t="s">
        <v>236</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247</v>
      </c>
      <c r="CS18" s="646"/>
      <c r="CT18" s="646"/>
      <c r="CU18" s="646"/>
      <c r="CV18" s="646"/>
      <c r="CW18" s="646"/>
      <c r="CX18" s="646"/>
      <c r="CY18" s="647"/>
      <c r="CZ18" s="648" t="s">
        <v>236</v>
      </c>
      <c r="DA18" s="648"/>
      <c r="DB18" s="648"/>
      <c r="DC18" s="648"/>
      <c r="DD18" s="654" t="s">
        <v>247</v>
      </c>
      <c r="DE18" s="646"/>
      <c r="DF18" s="646"/>
      <c r="DG18" s="646"/>
      <c r="DH18" s="646"/>
      <c r="DI18" s="646"/>
      <c r="DJ18" s="646"/>
      <c r="DK18" s="646"/>
      <c r="DL18" s="646"/>
      <c r="DM18" s="646"/>
      <c r="DN18" s="646"/>
      <c r="DO18" s="646"/>
      <c r="DP18" s="647"/>
      <c r="DQ18" s="654" t="s">
        <v>247</v>
      </c>
      <c r="DR18" s="646"/>
      <c r="DS18" s="646"/>
      <c r="DT18" s="646"/>
      <c r="DU18" s="646"/>
      <c r="DV18" s="646"/>
      <c r="DW18" s="646"/>
      <c r="DX18" s="646"/>
      <c r="DY18" s="646"/>
      <c r="DZ18" s="646"/>
      <c r="EA18" s="646"/>
      <c r="EB18" s="646"/>
      <c r="EC18" s="655"/>
    </row>
    <row r="19" spans="2:133" ht="11.25" customHeight="1" x14ac:dyDescent="0.2">
      <c r="B19" s="642" t="s">
        <v>274</v>
      </c>
      <c r="C19" s="643"/>
      <c r="D19" s="643"/>
      <c r="E19" s="643"/>
      <c r="F19" s="643"/>
      <c r="G19" s="643"/>
      <c r="H19" s="643"/>
      <c r="I19" s="643"/>
      <c r="J19" s="643"/>
      <c r="K19" s="643"/>
      <c r="L19" s="643"/>
      <c r="M19" s="643"/>
      <c r="N19" s="643"/>
      <c r="O19" s="643"/>
      <c r="P19" s="643"/>
      <c r="Q19" s="644"/>
      <c r="R19" s="645">
        <v>2114</v>
      </c>
      <c r="S19" s="646"/>
      <c r="T19" s="646"/>
      <c r="U19" s="646"/>
      <c r="V19" s="646"/>
      <c r="W19" s="646"/>
      <c r="X19" s="646"/>
      <c r="Y19" s="647"/>
      <c r="Z19" s="648">
        <v>0</v>
      </c>
      <c r="AA19" s="648"/>
      <c r="AB19" s="648"/>
      <c r="AC19" s="648"/>
      <c r="AD19" s="649">
        <v>2114</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384767</v>
      </c>
      <c r="BH19" s="646"/>
      <c r="BI19" s="646"/>
      <c r="BJ19" s="646"/>
      <c r="BK19" s="646"/>
      <c r="BL19" s="646"/>
      <c r="BM19" s="646"/>
      <c r="BN19" s="647"/>
      <c r="BO19" s="648">
        <v>7.5</v>
      </c>
      <c r="BP19" s="648"/>
      <c r="BQ19" s="648"/>
      <c r="BR19" s="648"/>
      <c r="BS19" s="654" t="s">
        <v>247</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247</v>
      </c>
      <c r="CS19" s="646"/>
      <c r="CT19" s="646"/>
      <c r="CU19" s="646"/>
      <c r="CV19" s="646"/>
      <c r="CW19" s="646"/>
      <c r="CX19" s="646"/>
      <c r="CY19" s="647"/>
      <c r="CZ19" s="648" t="s">
        <v>236</v>
      </c>
      <c r="DA19" s="648"/>
      <c r="DB19" s="648"/>
      <c r="DC19" s="648"/>
      <c r="DD19" s="654" t="s">
        <v>247</v>
      </c>
      <c r="DE19" s="646"/>
      <c r="DF19" s="646"/>
      <c r="DG19" s="646"/>
      <c r="DH19" s="646"/>
      <c r="DI19" s="646"/>
      <c r="DJ19" s="646"/>
      <c r="DK19" s="646"/>
      <c r="DL19" s="646"/>
      <c r="DM19" s="646"/>
      <c r="DN19" s="646"/>
      <c r="DO19" s="646"/>
      <c r="DP19" s="647"/>
      <c r="DQ19" s="654" t="s">
        <v>236</v>
      </c>
      <c r="DR19" s="646"/>
      <c r="DS19" s="646"/>
      <c r="DT19" s="646"/>
      <c r="DU19" s="646"/>
      <c r="DV19" s="646"/>
      <c r="DW19" s="646"/>
      <c r="DX19" s="646"/>
      <c r="DY19" s="646"/>
      <c r="DZ19" s="646"/>
      <c r="EA19" s="646"/>
      <c r="EB19" s="646"/>
      <c r="EC19" s="655"/>
    </row>
    <row r="20" spans="2:133" ht="11.25" customHeight="1" x14ac:dyDescent="0.2">
      <c r="B20" s="642" t="s">
        <v>277</v>
      </c>
      <c r="C20" s="643"/>
      <c r="D20" s="643"/>
      <c r="E20" s="643"/>
      <c r="F20" s="643"/>
      <c r="G20" s="643"/>
      <c r="H20" s="643"/>
      <c r="I20" s="643"/>
      <c r="J20" s="643"/>
      <c r="K20" s="643"/>
      <c r="L20" s="643"/>
      <c r="M20" s="643"/>
      <c r="N20" s="643"/>
      <c r="O20" s="643"/>
      <c r="P20" s="643"/>
      <c r="Q20" s="644"/>
      <c r="R20" s="645">
        <v>311</v>
      </c>
      <c r="S20" s="646"/>
      <c r="T20" s="646"/>
      <c r="U20" s="646"/>
      <c r="V20" s="646"/>
      <c r="W20" s="646"/>
      <c r="X20" s="646"/>
      <c r="Y20" s="647"/>
      <c r="Z20" s="648">
        <v>0</v>
      </c>
      <c r="AA20" s="648"/>
      <c r="AB20" s="648"/>
      <c r="AC20" s="648"/>
      <c r="AD20" s="649">
        <v>311</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384767</v>
      </c>
      <c r="BH20" s="646"/>
      <c r="BI20" s="646"/>
      <c r="BJ20" s="646"/>
      <c r="BK20" s="646"/>
      <c r="BL20" s="646"/>
      <c r="BM20" s="646"/>
      <c r="BN20" s="647"/>
      <c r="BO20" s="648">
        <v>7.5</v>
      </c>
      <c r="BP20" s="648"/>
      <c r="BQ20" s="648"/>
      <c r="BR20" s="648"/>
      <c r="BS20" s="654" t="s">
        <v>247</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11145893</v>
      </c>
      <c r="CS20" s="646"/>
      <c r="CT20" s="646"/>
      <c r="CU20" s="646"/>
      <c r="CV20" s="646"/>
      <c r="CW20" s="646"/>
      <c r="CX20" s="646"/>
      <c r="CY20" s="647"/>
      <c r="CZ20" s="648">
        <v>100</v>
      </c>
      <c r="DA20" s="648"/>
      <c r="DB20" s="648"/>
      <c r="DC20" s="648"/>
      <c r="DD20" s="654">
        <v>764125</v>
      </c>
      <c r="DE20" s="646"/>
      <c r="DF20" s="646"/>
      <c r="DG20" s="646"/>
      <c r="DH20" s="646"/>
      <c r="DI20" s="646"/>
      <c r="DJ20" s="646"/>
      <c r="DK20" s="646"/>
      <c r="DL20" s="646"/>
      <c r="DM20" s="646"/>
      <c r="DN20" s="646"/>
      <c r="DO20" s="646"/>
      <c r="DP20" s="647"/>
      <c r="DQ20" s="654">
        <v>7608922</v>
      </c>
      <c r="DR20" s="646"/>
      <c r="DS20" s="646"/>
      <c r="DT20" s="646"/>
      <c r="DU20" s="646"/>
      <c r="DV20" s="646"/>
      <c r="DW20" s="646"/>
      <c r="DX20" s="646"/>
      <c r="DY20" s="646"/>
      <c r="DZ20" s="646"/>
      <c r="EA20" s="646"/>
      <c r="EB20" s="646"/>
      <c r="EC20" s="655"/>
    </row>
    <row r="21" spans="2:133" ht="11.25" customHeight="1" x14ac:dyDescent="0.2">
      <c r="B21" s="642" t="s">
        <v>280</v>
      </c>
      <c r="C21" s="643"/>
      <c r="D21" s="643"/>
      <c r="E21" s="643"/>
      <c r="F21" s="643"/>
      <c r="G21" s="643"/>
      <c r="H21" s="643"/>
      <c r="I21" s="643"/>
      <c r="J21" s="643"/>
      <c r="K21" s="643"/>
      <c r="L21" s="643"/>
      <c r="M21" s="643"/>
      <c r="N21" s="643"/>
      <c r="O21" s="643"/>
      <c r="P21" s="643"/>
      <c r="Q21" s="644"/>
      <c r="R21" s="645">
        <v>76028</v>
      </c>
      <c r="S21" s="646"/>
      <c r="T21" s="646"/>
      <c r="U21" s="646"/>
      <c r="V21" s="646"/>
      <c r="W21" s="646"/>
      <c r="X21" s="646"/>
      <c r="Y21" s="647"/>
      <c r="Z21" s="648">
        <v>0.7</v>
      </c>
      <c r="AA21" s="648"/>
      <c r="AB21" s="648"/>
      <c r="AC21" s="648"/>
      <c r="AD21" s="649">
        <v>76028</v>
      </c>
      <c r="AE21" s="649"/>
      <c r="AF21" s="649"/>
      <c r="AG21" s="649"/>
      <c r="AH21" s="649"/>
      <c r="AI21" s="649"/>
      <c r="AJ21" s="649"/>
      <c r="AK21" s="649"/>
      <c r="AL21" s="650">
        <v>1.1000000000000001</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t="s">
        <v>236</v>
      </c>
      <c r="BH21" s="646"/>
      <c r="BI21" s="646"/>
      <c r="BJ21" s="646"/>
      <c r="BK21" s="646"/>
      <c r="BL21" s="646"/>
      <c r="BM21" s="646"/>
      <c r="BN21" s="647"/>
      <c r="BO21" s="648" t="s">
        <v>247</v>
      </c>
      <c r="BP21" s="648"/>
      <c r="BQ21" s="648"/>
      <c r="BR21" s="648"/>
      <c r="BS21" s="654" t="s">
        <v>236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282</v>
      </c>
      <c r="C22" s="643"/>
      <c r="D22" s="643"/>
      <c r="E22" s="643"/>
      <c r="F22" s="643"/>
      <c r="G22" s="643"/>
      <c r="H22" s="643"/>
      <c r="I22" s="643"/>
      <c r="J22" s="643"/>
      <c r="K22" s="643"/>
      <c r="L22" s="643"/>
      <c r="M22" s="643"/>
      <c r="N22" s="643"/>
      <c r="O22" s="643"/>
      <c r="P22" s="643"/>
      <c r="Q22" s="644"/>
      <c r="R22" s="645">
        <v>1252448</v>
      </c>
      <c r="S22" s="646"/>
      <c r="T22" s="646"/>
      <c r="U22" s="646"/>
      <c r="V22" s="646"/>
      <c r="W22" s="646"/>
      <c r="X22" s="646"/>
      <c r="Y22" s="647"/>
      <c r="Z22" s="648">
        <v>10.9</v>
      </c>
      <c r="AA22" s="648"/>
      <c r="AB22" s="648"/>
      <c r="AC22" s="648"/>
      <c r="AD22" s="649">
        <v>1185107</v>
      </c>
      <c r="AE22" s="649"/>
      <c r="AF22" s="649"/>
      <c r="AG22" s="649"/>
      <c r="AH22" s="649"/>
      <c r="AI22" s="649"/>
      <c r="AJ22" s="649"/>
      <c r="AK22" s="649"/>
      <c r="AL22" s="650">
        <v>17.600000000000001</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247</v>
      </c>
      <c r="BH22" s="646"/>
      <c r="BI22" s="646"/>
      <c r="BJ22" s="646"/>
      <c r="BK22" s="646"/>
      <c r="BL22" s="646"/>
      <c r="BM22" s="646"/>
      <c r="BN22" s="647"/>
      <c r="BO22" s="648" t="s">
        <v>236</v>
      </c>
      <c r="BP22" s="648"/>
      <c r="BQ22" s="648"/>
      <c r="BR22" s="648"/>
      <c r="BS22" s="654" t="s">
        <v>236</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285</v>
      </c>
      <c r="C23" s="643"/>
      <c r="D23" s="643"/>
      <c r="E23" s="643"/>
      <c r="F23" s="643"/>
      <c r="G23" s="643"/>
      <c r="H23" s="643"/>
      <c r="I23" s="643"/>
      <c r="J23" s="643"/>
      <c r="K23" s="643"/>
      <c r="L23" s="643"/>
      <c r="M23" s="643"/>
      <c r="N23" s="643"/>
      <c r="O23" s="643"/>
      <c r="P23" s="643"/>
      <c r="Q23" s="644"/>
      <c r="R23" s="645">
        <v>1185107</v>
      </c>
      <c r="S23" s="646"/>
      <c r="T23" s="646"/>
      <c r="U23" s="646"/>
      <c r="V23" s="646"/>
      <c r="W23" s="646"/>
      <c r="X23" s="646"/>
      <c r="Y23" s="647"/>
      <c r="Z23" s="648">
        <v>10.3</v>
      </c>
      <c r="AA23" s="648"/>
      <c r="AB23" s="648"/>
      <c r="AC23" s="648"/>
      <c r="AD23" s="649">
        <v>1185107</v>
      </c>
      <c r="AE23" s="649"/>
      <c r="AF23" s="649"/>
      <c r="AG23" s="649"/>
      <c r="AH23" s="649"/>
      <c r="AI23" s="649"/>
      <c r="AJ23" s="649"/>
      <c r="AK23" s="649"/>
      <c r="AL23" s="650">
        <v>17.600000000000001</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384767</v>
      </c>
      <c r="BH23" s="646"/>
      <c r="BI23" s="646"/>
      <c r="BJ23" s="646"/>
      <c r="BK23" s="646"/>
      <c r="BL23" s="646"/>
      <c r="BM23" s="646"/>
      <c r="BN23" s="647"/>
      <c r="BO23" s="648">
        <v>7.5</v>
      </c>
      <c r="BP23" s="648"/>
      <c r="BQ23" s="648"/>
      <c r="BR23" s="648"/>
      <c r="BS23" s="654" t="s">
        <v>236</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2">
      <c r="B24" s="642" t="s">
        <v>292</v>
      </c>
      <c r="C24" s="643"/>
      <c r="D24" s="643"/>
      <c r="E24" s="643"/>
      <c r="F24" s="643"/>
      <c r="G24" s="643"/>
      <c r="H24" s="643"/>
      <c r="I24" s="643"/>
      <c r="J24" s="643"/>
      <c r="K24" s="643"/>
      <c r="L24" s="643"/>
      <c r="M24" s="643"/>
      <c r="N24" s="643"/>
      <c r="O24" s="643"/>
      <c r="P24" s="643"/>
      <c r="Q24" s="644"/>
      <c r="R24" s="645">
        <v>67341</v>
      </c>
      <c r="S24" s="646"/>
      <c r="T24" s="646"/>
      <c r="U24" s="646"/>
      <c r="V24" s="646"/>
      <c r="W24" s="646"/>
      <c r="X24" s="646"/>
      <c r="Y24" s="647"/>
      <c r="Z24" s="648">
        <v>0.6</v>
      </c>
      <c r="AA24" s="648"/>
      <c r="AB24" s="648"/>
      <c r="AC24" s="648"/>
      <c r="AD24" s="649" t="s">
        <v>236</v>
      </c>
      <c r="AE24" s="649"/>
      <c r="AF24" s="649"/>
      <c r="AG24" s="649"/>
      <c r="AH24" s="649"/>
      <c r="AI24" s="649"/>
      <c r="AJ24" s="649"/>
      <c r="AK24" s="649"/>
      <c r="AL24" s="650" t="s">
        <v>236</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247</v>
      </c>
      <c r="BH24" s="646"/>
      <c r="BI24" s="646"/>
      <c r="BJ24" s="646"/>
      <c r="BK24" s="646"/>
      <c r="BL24" s="646"/>
      <c r="BM24" s="646"/>
      <c r="BN24" s="647"/>
      <c r="BO24" s="648" t="s">
        <v>236</v>
      </c>
      <c r="BP24" s="648"/>
      <c r="BQ24" s="648"/>
      <c r="BR24" s="648"/>
      <c r="BS24" s="654" t="s">
        <v>247</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5798259</v>
      </c>
      <c r="CS24" s="635"/>
      <c r="CT24" s="635"/>
      <c r="CU24" s="635"/>
      <c r="CV24" s="635"/>
      <c r="CW24" s="635"/>
      <c r="CX24" s="635"/>
      <c r="CY24" s="636"/>
      <c r="CZ24" s="639">
        <v>52</v>
      </c>
      <c r="DA24" s="640"/>
      <c r="DB24" s="640"/>
      <c r="DC24" s="659"/>
      <c r="DD24" s="679">
        <v>3906171</v>
      </c>
      <c r="DE24" s="635"/>
      <c r="DF24" s="635"/>
      <c r="DG24" s="635"/>
      <c r="DH24" s="635"/>
      <c r="DI24" s="635"/>
      <c r="DJ24" s="635"/>
      <c r="DK24" s="636"/>
      <c r="DL24" s="679">
        <v>3883758</v>
      </c>
      <c r="DM24" s="635"/>
      <c r="DN24" s="635"/>
      <c r="DO24" s="635"/>
      <c r="DP24" s="635"/>
      <c r="DQ24" s="635"/>
      <c r="DR24" s="635"/>
      <c r="DS24" s="635"/>
      <c r="DT24" s="635"/>
      <c r="DU24" s="635"/>
      <c r="DV24" s="636"/>
      <c r="DW24" s="639">
        <v>54.1</v>
      </c>
      <c r="DX24" s="640"/>
      <c r="DY24" s="640"/>
      <c r="DZ24" s="640"/>
      <c r="EA24" s="640"/>
      <c r="EB24" s="640"/>
      <c r="EC24" s="641"/>
    </row>
    <row r="25" spans="2:133" ht="11.25" customHeight="1" x14ac:dyDescent="0.2">
      <c r="B25" s="642" t="s">
        <v>295</v>
      </c>
      <c r="C25" s="643"/>
      <c r="D25" s="643"/>
      <c r="E25" s="643"/>
      <c r="F25" s="643"/>
      <c r="G25" s="643"/>
      <c r="H25" s="643"/>
      <c r="I25" s="643"/>
      <c r="J25" s="643"/>
      <c r="K25" s="643"/>
      <c r="L25" s="643"/>
      <c r="M25" s="643"/>
      <c r="N25" s="643"/>
      <c r="O25" s="643"/>
      <c r="P25" s="643"/>
      <c r="Q25" s="644"/>
      <c r="R25" s="645" t="s">
        <v>247</v>
      </c>
      <c r="S25" s="646"/>
      <c r="T25" s="646"/>
      <c r="U25" s="646"/>
      <c r="V25" s="646"/>
      <c r="W25" s="646"/>
      <c r="X25" s="646"/>
      <c r="Y25" s="647"/>
      <c r="Z25" s="648" t="s">
        <v>236</v>
      </c>
      <c r="AA25" s="648"/>
      <c r="AB25" s="648"/>
      <c r="AC25" s="648"/>
      <c r="AD25" s="649" t="s">
        <v>236</v>
      </c>
      <c r="AE25" s="649"/>
      <c r="AF25" s="649"/>
      <c r="AG25" s="649"/>
      <c r="AH25" s="649"/>
      <c r="AI25" s="649"/>
      <c r="AJ25" s="649"/>
      <c r="AK25" s="649"/>
      <c r="AL25" s="650" t="s">
        <v>247</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236</v>
      </c>
      <c r="BH25" s="646"/>
      <c r="BI25" s="646"/>
      <c r="BJ25" s="646"/>
      <c r="BK25" s="646"/>
      <c r="BL25" s="646"/>
      <c r="BM25" s="646"/>
      <c r="BN25" s="647"/>
      <c r="BO25" s="648" t="s">
        <v>236</v>
      </c>
      <c r="BP25" s="648"/>
      <c r="BQ25" s="648"/>
      <c r="BR25" s="648"/>
      <c r="BS25" s="654" t="s">
        <v>236</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1990061</v>
      </c>
      <c r="CS25" s="682"/>
      <c r="CT25" s="682"/>
      <c r="CU25" s="682"/>
      <c r="CV25" s="682"/>
      <c r="CW25" s="682"/>
      <c r="CX25" s="682"/>
      <c r="CY25" s="683"/>
      <c r="CZ25" s="650">
        <v>17.899999999999999</v>
      </c>
      <c r="DA25" s="680"/>
      <c r="DB25" s="680"/>
      <c r="DC25" s="684"/>
      <c r="DD25" s="654">
        <v>1808528</v>
      </c>
      <c r="DE25" s="682"/>
      <c r="DF25" s="682"/>
      <c r="DG25" s="682"/>
      <c r="DH25" s="682"/>
      <c r="DI25" s="682"/>
      <c r="DJ25" s="682"/>
      <c r="DK25" s="683"/>
      <c r="DL25" s="654">
        <v>1786115</v>
      </c>
      <c r="DM25" s="682"/>
      <c r="DN25" s="682"/>
      <c r="DO25" s="682"/>
      <c r="DP25" s="682"/>
      <c r="DQ25" s="682"/>
      <c r="DR25" s="682"/>
      <c r="DS25" s="682"/>
      <c r="DT25" s="682"/>
      <c r="DU25" s="682"/>
      <c r="DV25" s="683"/>
      <c r="DW25" s="650">
        <v>24.9</v>
      </c>
      <c r="DX25" s="680"/>
      <c r="DY25" s="680"/>
      <c r="DZ25" s="680"/>
      <c r="EA25" s="680"/>
      <c r="EB25" s="680"/>
      <c r="EC25" s="681"/>
    </row>
    <row r="26" spans="2:133" ht="11.25" customHeight="1" x14ac:dyDescent="0.2">
      <c r="B26" s="642" t="s">
        <v>298</v>
      </c>
      <c r="C26" s="643"/>
      <c r="D26" s="643"/>
      <c r="E26" s="643"/>
      <c r="F26" s="643"/>
      <c r="G26" s="643"/>
      <c r="H26" s="643"/>
      <c r="I26" s="643"/>
      <c r="J26" s="643"/>
      <c r="K26" s="643"/>
      <c r="L26" s="643"/>
      <c r="M26" s="643"/>
      <c r="N26" s="643"/>
      <c r="O26" s="643"/>
      <c r="P26" s="643"/>
      <c r="Q26" s="644"/>
      <c r="R26" s="645">
        <v>7145480</v>
      </c>
      <c r="S26" s="646"/>
      <c r="T26" s="646"/>
      <c r="U26" s="646"/>
      <c r="V26" s="646"/>
      <c r="W26" s="646"/>
      <c r="X26" s="646"/>
      <c r="Y26" s="647"/>
      <c r="Z26" s="648">
        <v>62.2</v>
      </c>
      <c r="AA26" s="648"/>
      <c r="AB26" s="648"/>
      <c r="AC26" s="648"/>
      <c r="AD26" s="649">
        <v>6693372</v>
      </c>
      <c r="AE26" s="649"/>
      <c r="AF26" s="649"/>
      <c r="AG26" s="649"/>
      <c r="AH26" s="649"/>
      <c r="AI26" s="649"/>
      <c r="AJ26" s="649"/>
      <c r="AK26" s="649"/>
      <c r="AL26" s="650">
        <v>99.4</v>
      </c>
      <c r="AM26" s="651"/>
      <c r="AN26" s="651"/>
      <c r="AO26" s="652"/>
      <c r="AP26" s="664" t="s">
        <v>299</v>
      </c>
      <c r="AQ26" s="691"/>
      <c r="AR26" s="691"/>
      <c r="AS26" s="691"/>
      <c r="AT26" s="691"/>
      <c r="AU26" s="691"/>
      <c r="AV26" s="691"/>
      <c r="AW26" s="691"/>
      <c r="AX26" s="691"/>
      <c r="AY26" s="691"/>
      <c r="AZ26" s="691"/>
      <c r="BA26" s="691"/>
      <c r="BB26" s="691"/>
      <c r="BC26" s="691"/>
      <c r="BD26" s="691"/>
      <c r="BE26" s="691"/>
      <c r="BF26" s="666"/>
      <c r="BG26" s="645" t="s">
        <v>236</v>
      </c>
      <c r="BH26" s="646"/>
      <c r="BI26" s="646"/>
      <c r="BJ26" s="646"/>
      <c r="BK26" s="646"/>
      <c r="BL26" s="646"/>
      <c r="BM26" s="646"/>
      <c r="BN26" s="647"/>
      <c r="BO26" s="648" t="s">
        <v>236</v>
      </c>
      <c r="BP26" s="648"/>
      <c r="BQ26" s="648"/>
      <c r="BR26" s="648"/>
      <c r="BS26" s="654" t="s">
        <v>247</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1373711</v>
      </c>
      <c r="CS26" s="646"/>
      <c r="CT26" s="646"/>
      <c r="CU26" s="646"/>
      <c r="CV26" s="646"/>
      <c r="CW26" s="646"/>
      <c r="CX26" s="646"/>
      <c r="CY26" s="647"/>
      <c r="CZ26" s="650">
        <v>12.3</v>
      </c>
      <c r="DA26" s="680"/>
      <c r="DB26" s="680"/>
      <c r="DC26" s="684"/>
      <c r="DD26" s="654">
        <v>1265746</v>
      </c>
      <c r="DE26" s="646"/>
      <c r="DF26" s="646"/>
      <c r="DG26" s="646"/>
      <c r="DH26" s="646"/>
      <c r="DI26" s="646"/>
      <c r="DJ26" s="646"/>
      <c r="DK26" s="647"/>
      <c r="DL26" s="654" t="s">
        <v>236</v>
      </c>
      <c r="DM26" s="646"/>
      <c r="DN26" s="646"/>
      <c r="DO26" s="646"/>
      <c r="DP26" s="646"/>
      <c r="DQ26" s="646"/>
      <c r="DR26" s="646"/>
      <c r="DS26" s="646"/>
      <c r="DT26" s="646"/>
      <c r="DU26" s="646"/>
      <c r="DV26" s="647"/>
      <c r="DW26" s="650" t="s">
        <v>236</v>
      </c>
      <c r="DX26" s="680"/>
      <c r="DY26" s="680"/>
      <c r="DZ26" s="680"/>
      <c r="EA26" s="680"/>
      <c r="EB26" s="680"/>
      <c r="EC26" s="681"/>
    </row>
    <row r="27" spans="2:133" ht="11.25" customHeight="1" x14ac:dyDescent="0.2">
      <c r="B27" s="642" t="s">
        <v>301</v>
      </c>
      <c r="C27" s="643"/>
      <c r="D27" s="643"/>
      <c r="E27" s="643"/>
      <c r="F27" s="643"/>
      <c r="G27" s="643"/>
      <c r="H27" s="643"/>
      <c r="I27" s="643"/>
      <c r="J27" s="643"/>
      <c r="K27" s="643"/>
      <c r="L27" s="643"/>
      <c r="M27" s="643"/>
      <c r="N27" s="643"/>
      <c r="O27" s="643"/>
      <c r="P27" s="643"/>
      <c r="Q27" s="644"/>
      <c r="R27" s="645">
        <v>2624</v>
      </c>
      <c r="S27" s="646"/>
      <c r="T27" s="646"/>
      <c r="U27" s="646"/>
      <c r="V27" s="646"/>
      <c r="W27" s="646"/>
      <c r="X27" s="646"/>
      <c r="Y27" s="647"/>
      <c r="Z27" s="648">
        <v>0</v>
      </c>
      <c r="AA27" s="648"/>
      <c r="AB27" s="648"/>
      <c r="AC27" s="648"/>
      <c r="AD27" s="649">
        <v>2624</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5158774</v>
      </c>
      <c r="BH27" s="646"/>
      <c r="BI27" s="646"/>
      <c r="BJ27" s="646"/>
      <c r="BK27" s="646"/>
      <c r="BL27" s="646"/>
      <c r="BM27" s="646"/>
      <c r="BN27" s="647"/>
      <c r="BO27" s="648">
        <v>100</v>
      </c>
      <c r="BP27" s="648"/>
      <c r="BQ27" s="648"/>
      <c r="BR27" s="648"/>
      <c r="BS27" s="654">
        <v>175452</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2736568</v>
      </c>
      <c r="CS27" s="682"/>
      <c r="CT27" s="682"/>
      <c r="CU27" s="682"/>
      <c r="CV27" s="682"/>
      <c r="CW27" s="682"/>
      <c r="CX27" s="682"/>
      <c r="CY27" s="683"/>
      <c r="CZ27" s="650">
        <v>24.6</v>
      </c>
      <c r="DA27" s="680"/>
      <c r="DB27" s="680"/>
      <c r="DC27" s="684"/>
      <c r="DD27" s="654">
        <v>1068912</v>
      </c>
      <c r="DE27" s="682"/>
      <c r="DF27" s="682"/>
      <c r="DG27" s="682"/>
      <c r="DH27" s="682"/>
      <c r="DI27" s="682"/>
      <c r="DJ27" s="682"/>
      <c r="DK27" s="683"/>
      <c r="DL27" s="654">
        <v>1068912</v>
      </c>
      <c r="DM27" s="682"/>
      <c r="DN27" s="682"/>
      <c r="DO27" s="682"/>
      <c r="DP27" s="682"/>
      <c r="DQ27" s="682"/>
      <c r="DR27" s="682"/>
      <c r="DS27" s="682"/>
      <c r="DT27" s="682"/>
      <c r="DU27" s="682"/>
      <c r="DV27" s="683"/>
      <c r="DW27" s="650">
        <v>14.9</v>
      </c>
      <c r="DX27" s="680"/>
      <c r="DY27" s="680"/>
      <c r="DZ27" s="680"/>
      <c r="EA27" s="680"/>
      <c r="EB27" s="680"/>
      <c r="EC27" s="681"/>
    </row>
    <row r="28" spans="2:133" ht="11.25" customHeight="1" x14ac:dyDescent="0.2">
      <c r="B28" s="642" t="s">
        <v>304</v>
      </c>
      <c r="C28" s="643"/>
      <c r="D28" s="643"/>
      <c r="E28" s="643"/>
      <c r="F28" s="643"/>
      <c r="G28" s="643"/>
      <c r="H28" s="643"/>
      <c r="I28" s="643"/>
      <c r="J28" s="643"/>
      <c r="K28" s="643"/>
      <c r="L28" s="643"/>
      <c r="M28" s="643"/>
      <c r="N28" s="643"/>
      <c r="O28" s="643"/>
      <c r="P28" s="643"/>
      <c r="Q28" s="644"/>
      <c r="R28" s="645">
        <v>98132</v>
      </c>
      <c r="S28" s="646"/>
      <c r="T28" s="646"/>
      <c r="U28" s="646"/>
      <c r="V28" s="646"/>
      <c r="W28" s="646"/>
      <c r="X28" s="646"/>
      <c r="Y28" s="647"/>
      <c r="Z28" s="648">
        <v>0.9</v>
      </c>
      <c r="AA28" s="648"/>
      <c r="AB28" s="648"/>
      <c r="AC28" s="648"/>
      <c r="AD28" s="649" t="s">
        <v>247</v>
      </c>
      <c r="AE28" s="649"/>
      <c r="AF28" s="649"/>
      <c r="AG28" s="649"/>
      <c r="AH28" s="649"/>
      <c r="AI28" s="649"/>
      <c r="AJ28" s="649"/>
      <c r="AK28" s="649"/>
      <c r="AL28" s="650" t="s">
        <v>247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1071630</v>
      </c>
      <c r="CS28" s="646"/>
      <c r="CT28" s="646"/>
      <c r="CU28" s="646"/>
      <c r="CV28" s="646"/>
      <c r="CW28" s="646"/>
      <c r="CX28" s="646"/>
      <c r="CY28" s="647"/>
      <c r="CZ28" s="650">
        <v>9.6</v>
      </c>
      <c r="DA28" s="680"/>
      <c r="DB28" s="680"/>
      <c r="DC28" s="684"/>
      <c r="DD28" s="654">
        <v>1028731</v>
      </c>
      <c r="DE28" s="646"/>
      <c r="DF28" s="646"/>
      <c r="DG28" s="646"/>
      <c r="DH28" s="646"/>
      <c r="DI28" s="646"/>
      <c r="DJ28" s="646"/>
      <c r="DK28" s="647"/>
      <c r="DL28" s="654">
        <v>1028731</v>
      </c>
      <c r="DM28" s="646"/>
      <c r="DN28" s="646"/>
      <c r="DO28" s="646"/>
      <c r="DP28" s="646"/>
      <c r="DQ28" s="646"/>
      <c r="DR28" s="646"/>
      <c r="DS28" s="646"/>
      <c r="DT28" s="646"/>
      <c r="DU28" s="646"/>
      <c r="DV28" s="647"/>
      <c r="DW28" s="650">
        <v>14.3</v>
      </c>
      <c r="DX28" s="680"/>
      <c r="DY28" s="680"/>
      <c r="DZ28" s="680"/>
      <c r="EA28" s="680"/>
      <c r="EB28" s="680"/>
      <c r="EC28" s="681"/>
    </row>
    <row r="29" spans="2:133" ht="11.25" customHeight="1" x14ac:dyDescent="0.2">
      <c r="B29" s="642" t="s">
        <v>306</v>
      </c>
      <c r="C29" s="643"/>
      <c r="D29" s="643"/>
      <c r="E29" s="643"/>
      <c r="F29" s="643"/>
      <c r="G29" s="643"/>
      <c r="H29" s="643"/>
      <c r="I29" s="643"/>
      <c r="J29" s="643"/>
      <c r="K29" s="643"/>
      <c r="L29" s="643"/>
      <c r="M29" s="643"/>
      <c r="N29" s="643"/>
      <c r="O29" s="643"/>
      <c r="P29" s="643"/>
      <c r="Q29" s="644"/>
      <c r="R29" s="645">
        <v>219145</v>
      </c>
      <c r="S29" s="646"/>
      <c r="T29" s="646"/>
      <c r="U29" s="646"/>
      <c r="V29" s="646"/>
      <c r="W29" s="646"/>
      <c r="X29" s="646"/>
      <c r="Y29" s="647"/>
      <c r="Z29" s="648">
        <v>1.9</v>
      </c>
      <c r="AA29" s="648"/>
      <c r="AB29" s="648"/>
      <c r="AC29" s="648"/>
      <c r="AD29" s="649">
        <v>28026</v>
      </c>
      <c r="AE29" s="649"/>
      <c r="AF29" s="649"/>
      <c r="AG29" s="649"/>
      <c r="AH29" s="649"/>
      <c r="AI29" s="649"/>
      <c r="AJ29" s="649"/>
      <c r="AK29" s="649"/>
      <c r="AL29" s="650">
        <v>0.4</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308</v>
      </c>
      <c r="CG29" s="661"/>
      <c r="CH29" s="661"/>
      <c r="CI29" s="661"/>
      <c r="CJ29" s="661"/>
      <c r="CK29" s="661"/>
      <c r="CL29" s="661"/>
      <c r="CM29" s="661"/>
      <c r="CN29" s="661"/>
      <c r="CO29" s="661"/>
      <c r="CP29" s="661"/>
      <c r="CQ29" s="662"/>
      <c r="CR29" s="645">
        <v>1071630</v>
      </c>
      <c r="CS29" s="682"/>
      <c r="CT29" s="682"/>
      <c r="CU29" s="682"/>
      <c r="CV29" s="682"/>
      <c r="CW29" s="682"/>
      <c r="CX29" s="682"/>
      <c r="CY29" s="683"/>
      <c r="CZ29" s="650">
        <v>9.6</v>
      </c>
      <c r="DA29" s="680"/>
      <c r="DB29" s="680"/>
      <c r="DC29" s="684"/>
      <c r="DD29" s="654">
        <v>1028731</v>
      </c>
      <c r="DE29" s="682"/>
      <c r="DF29" s="682"/>
      <c r="DG29" s="682"/>
      <c r="DH29" s="682"/>
      <c r="DI29" s="682"/>
      <c r="DJ29" s="682"/>
      <c r="DK29" s="683"/>
      <c r="DL29" s="654">
        <v>1028731</v>
      </c>
      <c r="DM29" s="682"/>
      <c r="DN29" s="682"/>
      <c r="DO29" s="682"/>
      <c r="DP29" s="682"/>
      <c r="DQ29" s="682"/>
      <c r="DR29" s="682"/>
      <c r="DS29" s="682"/>
      <c r="DT29" s="682"/>
      <c r="DU29" s="682"/>
      <c r="DV29" s="683"/>
      <c r="DW29" s="650">
        <v>14.3</v>
      </c>
      <c r="DX29" s="680"/>
      <c r="DY29" s="680"/>
      <c r="DZ29" s="680"/>
      <c r="EA29" s="680"/>
      <c r="EB29" s="680"/>
      <c r="EC29" s="681"/>
    </row>
    <row r="30" spans="2:133" ht="11.25" customHeight="1" x14ac:dyDescent="0.2">
      <c r="B30" s="642" t="s">
        <v>309</v>
      </c>
      <c r="C30" s="643"/>
      <c r="D30" s="643"/>
      <c r="E30" s="643"/>
      <c r="F30" s="643"/>
      <c r="G30" s="643"/>
      <c r="H30" s="643"/>
      <c r="I30" s="643"/>
      <c r="J30" s="643"/>
      <c r="K30" s="643"/>
      <c r="L30" s="643"/>
      <c r="M30" s="643"/>
      <c r="N30" s="643"/>
      <c r="O30" s="643"/>
      <c r="P30" s="643"/>
      <c r="Q30" s="644"/>
      <c r="R30" s="645">
        <v>37228</v>
      </c>
      <c r="S30" s="646"/>
      <c r="T30" s="646"/>
      <c r="U30" s="646"/>
      <c r="V30" s="646"/>
      <c r="W30" s="646"/>
      <c r="X30" s="646"/>
      <c r="Y30" s="647"/>
      <c r="Z30" s="648">
        <v>0.3</v>
      </c>
      <c r="AA30" s="648"/>
      <c r="AB30" s="648"/>
      <c r="AC30" s="648"/>
      <c r="AD30" s="649" t="s">
        <v>247</v>
      </c>
      <c r="AE30" s="649"/>
      <c r="AF30" s="649"/>
      <c r="AG30" s="649"/>
      <c r="AH30" s="649"/>
      <c r="AI30" s="649"/>
      <c r="AJ30" s="649"/>
      <c r="AK30" s="649"/>
      <c r="AL30" s="650" t="s">
        <v>247</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310</v>
      </c>
      <c r="BH30" s="692"/>
      <c r="BI30" s="692"/>
      <c r="BJ30" s="692"/>
      <c r="BK30" s="692"/>
      <c r="BL30" s="692"/>
      <c r="BM30" s="692"/>
      <c r="BN30" s="692"/>
      <c r="BO30" s="692"/>
      <c r="BP30" s="692"/>
      <c r="BQ30" s="693"/>
      <c r="BR30" s="624" t="s">
        <v>311</v>
      </c>
      <c r="BS30" s="692"/>
      <c r="BT30" s="692"/>
      <c r="BU30" s="692"/>
      <c r="BV30" s="692"/>
      <c r="BW30" s="692"/>
      <c r="BX30" s="692"/>
      <c r="BY30" s="692"/>
      <c r="BZ30" s="692"/>
      <c r="CA30" s="692"/>
      <c r="CB30" s="693"/>
      <c r="CD30" s="687"/>
      <c r="CE30" s="688"/>
      <c r="CF30" s="660" t="s">
        <v>312</v>
      </c>
      <c r="CG30" s="661"/>
      <c r="CH30" s="661"/>
      <c r="CI30" s="661"/>
      <c r="CJ30" s="661"/>
      <c r="CK30" s="661"/>
      <c r="CL30" s="661"/>
      <c r="CM30" s="661"/>
      <c r="CN30" s="661"/>
      <c r="CO30" s="661"/>
      <c r="CP30" s="661"/>
      <c r="CQ30" s="662"/>
      <c r="CR30" s="645">
        <v>1003595</v>
      </c>
      <c r="CS30" s="646"/>
      <c r="CT30" s="646"/>
      <c r="CU30" s="646"/>
      <c r="CV30" s="646"/>
      <c r="CW30" s="646"/>
      <c r="CX30" s="646"/>
      <c r="CY30" s="647"/>
      <c r="CZ30" s="650">
        <v>9</v>
      </c>
      <c r="DA30" s="680"/>
      <c r="DB30" s="680"/>
      <c r="DC30" s="684"/>
      <c r="DD30" s="654">
        <v>966175</v>
      </c>
      <c r="DE30" s="646"/>
      <c r="DF30" s="646"/>
      <c r="DG30" s="646"/>
      <c r="DH30" s="646"/>
      <c r="DI30" s="646"/>
      <c r="DJ30" s="646"/>
      <c r="DK30" s="647"/>
      <c r="DL30" s="654">
        <v>966175</v>
      </c>
      <c r="DM30" s="646"/>
      <c r="DN30" s="646"/>
      <c r="DO30" s="646"/>
      <c r="DP30" s="646"/>
      <c r="DQ30" s="646"/>
      <c r="DR30" s="646"/>
      <c r="DS30" s="646"/>
      <c r="DT30" s="646"/>
      <c r="DU30" s="646"/>
      <c r="DV30" s="647"/>
      <c r="DW30" s="650">
        <v>13.4</v>
      </c>
      <c r="DX30" s="680"/>
      <c r="DY30" s="680"/>
      <c r="DZ30" s="680"/>
      <c r="EA30" s="680"/>
      <c r="EB30" s="680"/>
      <c r="EC30" s="681"/>
    </row>
    <row r="31" spans="2:133" ht="11.25" customHeight="1" x14ac:dyDescent="0.2">
      <c r="B31" s="642" t="s">
        <v>313</v>
      </c>
      <c r="C31" s="643"/>
      <c r="D31" s="643"/>
      <c r="E31" s="643"/>
      <c r="F31" s="643"/>
      <c r="G31" s="643"/>
      <c r="H31" s="643"/>
      <c r="I31" s="643"/>
      <c r="J31" s="643"/>
      <c r="K31" s="643"/>
      <c r="L31" s="643"/>
      <c r="M31" s="643"/>
      <c r="N31" s="643"/>
      <c r="O31" s="643"/>
      <c r="P31" s="643"/>
      <c r="Q31" s="644"/>
      <c r="R31" s="645">
        <v>1551866</v>
      </c>
      <c r="S31" s="646"/>
      <c r="T31" s="646"/>
      <c r="U31" s="646"/>
      <c r="V31" s="646"/>
      <c r="W31" s="646"/>
      <c r="X31" s="646"/>
      <c r="Y31" s="647"/>
      <c r="Z31" s="648">
        <v>13.5</v>
      </c>
      <c r="AA31" s="648"/>
      <c r="AB31" s="648"/>
      <c r="AC31" s="648"/>
      <c r="AD31" s="649" t="s">
        <v>236</v>
      </c>
      <c r="AE31" s="649"/>
      <c r="AF31" s="649"/>
      <c r="AG31" s="649"/>
      <c r="AH31" s="649"/>
      <c r="AI31" s="649"/>
      <c r="AJ31" s="649"/>
      <c r="AK31" s="649"/>
      <c r="AL31" s="650" t="s">
        <v>236</v>
      </c>
      <c r="AM31" s="651"/>
      <c r="AN31" s="651"/>
      <c r="AO31" s="652"/>
      <c r="AP31" s="699" t="s">
        <v>314</v>
      </c>
      <c r="AQ31" s="700"/>
      <c r="AR31" s="700"/>
      <c r="AS31" s="700"/>
      <c r="AT31" s="705" t="s">
        <v>315</v>
      </c>
      <c r="AU31" s="231"/>
      <c r="AV31" s="231"/>
      <c r="AW31" s="231"/>
      <c r="AX31" s="631" t="s">
        <v>188</v>
      </c>
      <c r="AY31" s="632"/>
      <c r="AZ31" s="632"/>
      <c r="BA31" s="632"/>
      <c r="BB31" s="632"/>
      <c r="BC31" s="632"/>
      <c r="BD31" s="632"/>
      <c r="BE31" s="632"/>
      <c r="BF31" s="633"/>
      <c r="BG31" s="713">
        <v>99.7</v>
      </c>
      <c r="BH31" s="697"/>
      <c r="BI31" s="697"/>
      <c r="BJ31" s="697"/>
      <c r="BK31" s="697"/>
      <c r="BL31" s="697"/>
      <c r="BM31" s="640">
        <v>95.6</v>
      </c>
      <c r="BN31" s="697"/>
      <c r="BO31" s="697"/>
      <c r="BP31" s="697"/>
      <c r="BQ31" s="698"/>
      <c r="BR31" s="713">
        <v>99.7</v>
      </c>
      <c r="BS31" s="697"/>
      <c r="BT31" s="697"/>
      <c r="BU31" s="697"/>
      <c r="BV31" s="697"/>
      <c r="BW31" s="697"/>
      <c r="BX31" s="640">
        <v>95.3</v>
      </c>
      <c r="BY31" s="697"/>
      <c r="BZ31" s="697"/>
      <c r="CA31" s="697"/>
      <c r="CB31" s="698"/>
      <c r="CD31" s="687"/>
      <c r="CE31" s="688"/>
      <c r="CF31" s="660" t="s">
        <v>316</v>
      </c>
      <c r="CG31" s="661"/>
      <c r="CH31" s="661"/>
      <c r="CI31" s="661"/>
      <c r="CJ31" s="661"/>
      <c r="CK31" s="661"/>
      <c r="CL31" s="661"/>
      <c r="CM31" s="661"/>
      <c r="CN31" s="661"/>
      <c r="CO31" s="661"/>
      <c r="CP31" s="661"/>
      <c r="CQ31" s="662"/>
      <c r="CR31" s="645">
        <v>68035</v>
      </c>
      <c r="CS31" s="682"/>
      <c r="CT31" s="682"/>
      <c r="CU31" s="682"/>
      <c r="CV31" s="682"/>
      <c r="CW31" s="682"/>
      <c r="CX31" s="682"/>
      <c r="CY31" s="683"/>
      <c r="CZ31" s="650">
        <v>0.6</v>
      </c>
      <c r="DA31" s="680"/>
      <c r="DB31" s="680"/>
      <c r="DC31" s="684"/>
      <c r="DD31" s="654">
        <v>62556</v>
      </c>
      <c r="DE31" s="682"/>
      <c r="DF31" s="682"/>
      <c r="DG31" s="682"/>
      <c r="DH31" s="682"/>
      <c r="DI31" s="682"/>
      <c r="DJ31" s="682"/>
      <c r="DK31" s="683"/>
      <c r="DL31" s="654">
        <v>62556</v>
      </c>
      <c r="DM31" s="682"/>
      <c r="DN31" s="682"/>
      <c r="DO31" s="682"/>
      <c r="DP31" s="682"/>
      <c r="DQ31" s="682"/>
      <c r="DR31" s="682"/>
      <c r="DS31" s="682"/>
      <c r="DT31" s="682"/>
      <c r="DU31" s="682"/>
      <c r="DV31" s="683"/>
      <c r="DW31" s="650">
        <v>0.9</v>
      </c>
      <c r="DX31" s="680"/>
      <c r="DY31" s="680"/>
      <c r="DZ31" s="680"/>
      <c r="EA31" s="680"/>
      <c r="EB31" s="680"/>
      <c r="EC31" s="681"/>
    </row>
    <row r="32" spans="2:133" ht="11.25" customHeight="1" x14ac:dyDescent="0.2">
      <c r="B32" s="708" t="s">
        <v>317</v>
      </c>
      <c r="C32" s="709"/>
      <c r="D32" s="709"/>
      <c r="E32" s="709"/>
      <c r="F32" s="709"/>
      <c r="G32" s="709"/>
      <c r="H32" s="709"/>
      <c r="I32" s="709"/>
      <c r="J32" s="709"/>
      <c r="K32" s="709"/>
      <c r="L32" s="709"/>
      <c r="M32" s="709"/>
      <c r="N32" s="709"/>
      <c r="O32" s="709"/>
      <c r="P32" s="709"/>
      <c r="Q32" s="710"/>
      <c r="R32" s="645" t="s">
        <v>247</v>
      </c>
      <c r="S32" s="646"/>
      <c r="T32" s="646"/>
      <c r="U32" s="646"/>
      <c r="V32" s="646"/>
      <c r="W32" s="646"/>
      <c r="X32" s="646"/>
      <c r="Y32" s="647"/>
      <c r="Z32" s="648" t="s">
        <v>236</v>
      </c>
      <c r="AA32" s="648"/>
      <c r="AB32" s="648"/>
      <c r="AC32" s="648"/>
      <c r="AD32" s="649" t="s">
        <v>236</v>
      </c>
      <c r="AE32" s="649"/>
      <c r="AF32" s="649"/>
      <c r="AG32" s="649"/>
      <c r="AH32" s="649"/>
      <c r="AI32" s="649"/>
      <c r="AJ32" s="649"/>
      <c r="AK32" s="649"/>
      <c r="AL32" s="650" t="s">
        <v>236</v>
      </c>
      <c r="AM32" s="651"/>
      <c r="AN32" s="651"/>
      <c r="AO32" s="652"/>
      <c r="AP32" s="701"/>
      <c r="AQ32" s="702"/>
      <c r="AR32" s="702"/>
      <c r="AS32" s="702"/>
      <c r="AT32" s="706"/>
      <c r="AU32" s="230" t="s">
        <v>318</v>
      </c>
      <c r="AV32" s="230"/>
      <c r="AW32" s="230"/>
      <c r="AX32" s="642" t="s">
        <v>319</v>
      </c>
      <c r="AY32" s="643"/>
      <c r="AZ32" s="643"/>
      <c r="BA32" s="643"/>
      <c r="BB32" s="643"/>
      <c r="BC32" s="643"/>
      <c r="BD32" s="643"/>
      <c r="BE32" s="643"/>
      <c r="BF32" s="644"/>
      <c r="BG32" s="714">
        <v>99.7</v>
      </c>
      <c r="BH32" s="682"/>
      <c r="BI32" s="682"/>
      <c r="BJ32" s="682"/>
      <c r="BK32" s="682"/>
      <c r="BL32" s="682"/>
      <c r="BM32" s="651">
        <v>98.5</v>
      </c>
      <c r="BN32" s="711"/>
      <c r="BO32" s="711"/>
      <c r="BP32" s="711"/>
      <c r="BQ32" s="712"/>
      <c r="BR32" s="714">
        <v>99.6</v>
      </c>
      <c r="BS32" s="682"/>
      <c r="BT32" s="682"/>
      <c r="BU32" s="682"/>
      <c r="BV32" s="682"/>
      <c r="BW32" s="682"/>
      <c r="BX32" s="651">
        <v>98.2</v>
      </c>
      <c r="BY32" s="711"/>
      <c r="BZ32" s="711"/>
      <c r="CA32" s="711"/>
      <c r="CB32" s="712"/>
      <c r="CD32" s="689"/>
      <c r="CE32" s="690"/>
      <c r="CF32" s="660" t="s">
        <v>320</v>
      </c>
      <c r="CG32" s="661"/>
      <c r="CH32" s="661"/>
      <c r="CI32" s="661"/>
      <c r="CJ32" s="661"/>
      <c r="CK32" s="661"/>
      <c r="CL32" s="661"/>
      <c r="CM32" s="661"/>
      <c r="CN32" s="661"/>
      <c r="CO32" s="661"/>
      <c r="CP32" s="661"/>
      <c r="CQ32" s="662"/>
      <c r="CR32" s="645" t="s">
        <v>247</v>
      </c>
      <c r="CS32" s="646"/>
      <c r="CT32" s="646"/>
      <c r="CU32" s="646"/>
      <c r="CV32" s="646"/>
      <c r="CW32" s="646"/>
      <c r="CX32" s="646"/>
      <c r="CY32" s="647"/>
      <c r="CZ32" s="650" t="s">
        <v>236</v>
      </c>
      <c r="DA32" s="680"/>
      <c r="DB32" s="680"/>
      <c r="DC32" s="684"/>
      <c r="DD32" s="654" t="s">
        <v>236</v>
      </c>
      <c r="DE32" s="646"/>
      <c r="DF32" s="646"/>
      <c r="DG32" s="646"/>
      <c r="DH32" s="646"/>
      <c r="DI32" s="646"/>
      <c r="DJ32" s="646"/>
      <c r="DK32" s="647"/>
      <c r="DL32" s="654" t="s">
        <v>236</v>
      </c>
      <c r="DM32" s="646"/>
      <c r="DN32" s="646"/>
      <c r="DO32" s="646"/>
      <c r="DP32" s="646"/>
      <c r="DQ32" s="646"/>
      <c r="DR32" s="646"/>
      <c r="DS32" s="646"/>
      <c r="DT32" s="646"/>
      <c r="DU32" s="646"/>
      <c r="DV32" s="647"/>
      <c r="DW32" s="650" t="s">
        <v>236</v>
      </c>
      <c r="DX32" s="680"/>
      <c r="DY32" s="680"/>
      <c r="DZ32" s="680"/>
      <c r="EA32" s="680"/>
      <c r="EB32" s="680"/>
      <c r="EC32" s="681"/>
    </row>
    <row r="33" spans="2:133" ht="11.25" customHeight="1" x14ac:dyDescent="0.2">
      <c r="B33" s="642" t="s">
        <v>321</v>
      </c>
      <c r="C33" s="643"/>
      <c r="D33" s="643"/>
      <c r="E33" s="643"/>
      <c r="F33" s="643"/>
      <c r="G33" s="643"/>
      <c r="H33" s="643"/>
      <c r="I33" s="643"/>
      <c r="J33" s="643"/>
      <c r="K33" s="643"/>
      <c r="L33" s="643"/>
      <c r="M33" s="643"/>
      <c r="N33" s="643"/>
      <c r="O33" s="643"/>
      <c r="P33" s="643"/>
      <c r="Q33" s="644"/>
      <c r="R33" s="645">
        <v>817811</v>
      </c>
      <c r="S33" s="646"/>
      <c r="T33" s="646"/>
      <c r="U33" s="646"/>
      <c r="V33" s="646"/>
      <c r="W33" s="646"/>
      <c r="X33" s="646"/>
      <c r="Y33" s="647"/>
      <c r="Z33" s="648">
        <v>7.1</v>
      </c>
      <c r="AA33" s="648"/>
      <c r="AB33" s="648"/>
      <c r="AC33" s="648"/>
      <c r="AD33" s="649" t="s">
        <v>247</v>
      </c>
      <c r="AE33" s="649"/>
      <c r="AF33" s="649"/>
      <c r="AG33" s="649"/>
      <c r="AH33" s="649"/>
      <c r="AI33" s="649"/>
      <c r="AJ33" s="649"/>
      <c r="AK33" s="649"/>
      <c r="AL33" s="650" t="s">
        <v>236</v>
      </c>
      <c r="AM33" s="651"/>
      <c r="AN33" s="651"/>
      <c r="AO33" s="652"/>
      <c r="AP33" s="703"/>
      <c r="AQ33" s="704"/>
      <c r="AR33" s="704"/>
      <c r="AS33" s="704"/>
      <c r="AT33" s="707"/>
      <c r="AU33" s="232"/>
      <c r="AV33" s="232"/>
      <c r="AW33" s="232"/>
      <c r="AX33" s="694" t="s">
        <v>322</v>
      </c>
      <c r="AY33" s="695"/>
      <c r="AZ33" s="695"/>
      <c r="BA33" s="695"/>
      <c r="BB33" s="695"/>
      <c r="BC33" s="695"/>
      <c r="BD33" s="695"/>
      <c r="BE33" s="695"/>
      <c r="BF33" s="696"/>
      <c r="BG33" s="715">
        <v>99.7</v>
      </c>
      <c r="BH33" s="716"/>
      <c r="BI33" s="716"/>
      <c r="BJ33" s="716"/>
      <c r="BK33" s="716"/>
      <c r="BL33" s="716"/>
      <c r="BM33" s="717">
        <v>99.2</v>
      </c>
      <c r="BN33" s="716"/>
      <c r="BO33" s="716"/>
      <c r="BP33" s="716"/>
      <c r="BQ33" s="718"/>
      <c r="BR33" s="715">
        <v>99.7</v>
      </c>
      <c r="BS33" s="716"/>
      <c r="BT33" s="716"/>
      <c r="BU33" s="716"/>
      <c r="BV33" s="716"/>
      <c r="BW33" s="716"/>
      <c r="BX33" s="717">
        <v>99.1</v>
      </c>
      <c r="BY33" s="716"/>
      <c r="BZ33" s="716"/>
      <c r="CA33" s="716"/>
      <c r="CB33" s="718"/>
      <c r="CD33" s="660" t="s">
        <v>323</v>
      </c>
      <c r="CE33" s="661"/>
      <c r="CF33" s="661"/>
      <c r="CG33" s="661"/>
      <c r="CH33" s="661"/>
      <c r="CI33" s="661"/>
      <c r="CJ33" s="661"/>
      <c r="CK33" s="661"/>
      <c r="CL33" s="661"/>
      <c r="CM33" s="661"/>
      <c r="CN33" s="661"/>
      <c r="CO33" s="661"/>
      <c r="CP33" s="661"/>
      <c r="CQ33" s="662"/>
      <c r="CR33" s="645">
        <v>4573687</v>
      </c>
      <c r="CS33" s="682"/>
      <c r="CT33" s="682"/>
      <c r="CU33" s="682"/>
      <c r="CV33" s="682"/>
      <c r="CW33" s="682"/>
      <c r="CX33" s="682"/>
      <c r="CY33" s="683"/>
      <c r="CZ33" s="650">
        <v>41</v>
      </c>
      <c r="DA33" s="680"/>
      <c r="DB33" s="680"/>
      <c r="DC33" s="684"/>
      <c r="DD33" s="654">
        <v>3444313</v>
      </c>
      <c r="DE33" s="682"/>
      <c r="DF33" s="682"/>
      <c r="DG33" s="682"/>
      <c r="DH33" s="682"/>
      <c r="DI33" s="682"/>
      <c r="DJ33" s="682"/>
      <c r="DK33" s="683"/>
      <c r="DL33" s="654">
        <v>3101027</v>
      </c>
      <c r="DM33" s="682"/>
      <c r="DN33" s="682"/>
      <c r="DO33" s="682"/>
      <c r="DP33" s="682"/>
      <c r="DQ33" s="682"/>
      <c r="DR33" s="682"/>
      <c r="DS33" s="682"/>
      <c r="DT33" s="682"/>
      <c r="DU33" s="682"/>
      <c r="DV33" s="683"/>
      <c r="DW33" s="650">
        <v>43.2</v>
      </c>
      <c r="DX33" s="680"/>
      <c r="DY33" s="680"/>
      <c r="DZ33" s="680"/>
      <c r="EA33" s="680"/>
      <c r="EB33" s="680"/>
      <c r="EC33" s="681"/>
    </row>
    <row r="34" spans="2:133" ht="11.25" customHeight="1" x14ac:dyDescent="0.2">
      <c r="B34" s="642" t="s">
        <v>324</v>
      </c>
      <c r="C34" s="643"/>
      <c r="D34" s="643"/>
      <c r="E34" s="643"/>
      <c r="F34" s="643"/>
      <c r="G34" s="643"/>
      <c r="H34" s="643"/>
      <c r="I34" s="643"/>
      <c r="J34" s="643"/>
      <c r="K34" s="643"/>
      <c r="L34" s="643"/>
      <c r="M34" s="643"/>
      <c r="N34" s="643"/>
      <c r="O34" s="643"/>
      <c r="P34" s="643"/>
      <c r="Q34" s="644"/>
      <c r="R34" s="645">
        <v>5096</v>
      </c>
      <c r="S34" s="646"/>
      <c r="T34" s="646"/>
      <c r="U34" s="646"/>
      <c r="V34" s="646"/>
      <c r="W34" s="646"/>
      <c r="X34" s="646"/>
      <c r="Y34" s="647"/>
      <c r="Z34" s="648">
        <v>0</v>
      </c>
      <c r="AA34" s="648"/>
      <c r="AB34" s="648"/>
      <c r="AC34" s="648"/>
      <c r="AD34" s="649">
        <v>3364</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2533874</v>
      </c>
      <c r="CS34" s="646"/>
      <c r="CT34" s="646"/>
      <c r="CU34" s="646"/>
      <c r="CV34" s="646"/>
      <c r="CW34" s="646"/>
      <c r="CX34" s="646"/>
      <c r="CY34" s="647"/>
      <c r="CZ34" s="650">
        <v>22.7</v>
      </c>
      <c r="DA34" s="680"/>
      <c r="DB34" s="680"/>
      <c r="DC34" s="684"/>
      <c r="DD34" s="654">
        <v>1724491</v>
      </c>
      <c r="DE34" s="646"/>
      <c r="DF34" s="646"/>
      <c r="DG34" s="646"/>
      <c r="DH34" s="646"/>
      <c r="DI34" s="646"/>
      <c r="DJ34" s="646"/>
      <c r="DK34" s="647"/>
      <c r="DL34" s="654">
        <v>1647520</v>
      </c>
      <c r="DM34" s="646"/>
      <c r="DN34" s="646"/>
      <c r="DO34" s="646"/>
      <c r="DP34" s="646"/>
      <c r="DQ34" s="646"/>
      <c r="DR34" s="646"/>
      <c r="DS34" s="646"/>
      <c r="DT34" s="646"/>
      <c r="DU34" s="646"/>
      <c r="DV34" s="647"/>
      <c r="DW34" s="650">
        <v>22.9</v>
      </c>
      <c r="DX34" s="680"/>
      <c r="DY34" s="680"/>
      <c r="DZ34" s="680"/>
      <c r="EA34" s="680"/>
      <c r="EB34" s="680"/>
      <c r="EC34" s="681"/>
    </row>
    <row r="35" spans="2:133" ht="11.25" customHeight="1" x14ac:dyDescent="0.2">
      <c r="B35" s="642" t="s">
        <v>326</v>
      </c>
      <c r="C35" s="643"/>
      <c r="D35" s="643"/>
      <c r="E35" s="643"/>
      <c r="F35" s="643"/>
      <c r="G35" s="643"/>
      <c r="H35" s="643"/>
      <c r="I35" s="643"/>
      <c r="J35" s="643"/>
      <c r="K35" s="643"/>
      <c r="L35" s="643"/>
      <c r="M35" s="643"/>
      <c r="N35" s="643"/>
      <c r="O35" s="643"/>
      <c r="P35" s="643"/>
      <c r="Q35" s="644"/>
      <c r="R35" s="645">
        <v>10865</v>
      </c>
      <c r="S35" s="646"/>
      <c r="T35" s="646"/>
      <c r="U35" s="646"/>
      <c r="V35" s="646"/>
      <c r="W35" s="646"/>
      <c r="X35" s="646"/>
      <c r="Y35" s="647"/>
      <c r="Z35" s="648">
        <v>0.1</v>
      </c>
      <c r="AA35" s="648"/>
      <c r="AB35" s="648"/>
      <c r="AC35" s="648"/>
      <c r="AD35" s="649" t="s">
        <v>236</v>
      </c>
      <c r="AE35" s="649"/>
      <c r="AF35" s="649"/>
      <c r="AG35" s="649"/>
      <c r="AH35" s="649"/>
      <c r="AI35" s="649"/>
      <c r="AJ35" s="649"/>
      <c r="AK35" s="649"/>
      <c r="AL35" s="650" t="s">
        <v>247</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93867</v>
      </c>
      <c r="CS35" s="682"/>
      <c r="CT35" s="682"/>
      <c r="CU35" s="682"/>
      <c r="CV35" s="682"/>
      <c r="CW35" s="682"/>
      <c r="CX35" s="682"/>
      <c r="CY35" s="683"/>
      <c r="CZ35" s="650">
        <v>0.8</v>
      </c>
      <c r="DA35" s="680"/>
      <c r="DB35" s="680"/>
      <c r="DC35" s="684"/>
      <c r="DD35" s="654">
        <v>76137</v>
      </c>
      <c r="DE35" s="682"/>
      <c r="DF35" s="682"/>
      <c r="DG35" s="682"/>
      <c r="DH35" s="682"/>
      <c r="DI35" s="682"/>
      <c r="DJ35" s="682"/>
      <c r="DK35" s="683"/>
      <c r="DL35" s="654">
        <v>76137</v>
      </c>
      <c r="DM35" s="682"/>
      <c r="DN35" s="682"/>
      <c r="DO35" s="682"/>
      <c r="DP35" s="682"/>
      <c r="DQ35" s="682"/>
      <c r="DR35" s="682"/>
      <c r="DS35" s="682"/>
      <c r="DT35" s="682"/>
      <c r="DU35" s="682"/>
      <c r="DV35" s="683"/>
      <c r="DW35" s="650">
        <v>1.1000000000000001</v>
      </c>
      <c r="DX35" s="680"/>
      <c r="DY35" s="680"/>
      <c r="DZ35" s="680"/>
      <c r="EA35" s="680"/>
      <c r="EB35" s="680"/>
      <c r="EC35" s="681"/>
    </row>
    <row r="36" spans="2:133" ht="11.25" customHeight="1" x14ac:dyDescent="0.2">
      <c r="B36" s="642" t="s">
        <v>330</v>
      </c>
      <c r="C36" s="643"/>
      <c r="D36" s="643"/>
      <c r="E36" s="643"/>
      <c r="F36" s="643"/>
      <c r="G36" s="643"/>
      <c r="H36" s="643"/>
      <c r="I36" s="643"/>
      <c r="J36" s="643"/>
      <c r="K36" s="643"/>
      <c r="L36" s="643"/>
      <c r="M36" s="643"/>
      <c r="N36" s="643"/>
      <c r="O36" s="643"/>
      <c r="P36" s="643"/>
      <c r="Q36" s="644"/>
      <c r="R36" s="645">
        <v>261697</v>
      </c>
      <c r="S36" s="646"/>
      <c r="T36" s="646"/>
      <c r="U36" s="646"/>
      <c r="V36" s="646"/>
      <c r="W36" s="646"/>
      <c r="X36" s="646"/>
      <c r="Y36" s="647"/>
      <c r="Z36" s="648">
        <v>2.2999999999999998</v>
      </c>
      <c r="AA36" s="648"/>
      <c r="AB36" s="648"/>
      <c r="AC36" s="648"/>
      <c r="AD36" s="649" t="s">
        <v>247</v>
      </c>
      <c r="AE36" s="649"/>
      <c r="AF36" s="649"/>
      <c r="AG36" s="649"/>
      <c r="AH36" s="649"/>
      <c r="AI36" s="649"/>
      <c r="AJ36" s="649"/>
      <c r="AK36" s="649"/>
      <c r="AL36" s="650" t="s">
        <v>236</v>
      </c>
      <c r="AM36" s="651"/>
      <c r="AN36" s="651"/>
      <c r="AO36" s="652"/>
      <c r="AP36" s="235"/>
      <c r="AQ36" s="719" t="s">
        <v>331</v>
      </c>
      <c r="AR36" s="720"/>
      <c r="AS36" s="720"/>
      <c r="AT36" s="720"/>
      <c r="AU36" s="720"/>
      <c r="AV36" s="720"/>
      <c r="AW36" s="720"/>
      <c r="AX36" s="720"/>
      <c r="AY36" s="721"/>
      <c r="AZ36" s="634">
        <v>1554792</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15793</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585174</v>
      </c>
      <c r="CS36" s="646"/>
      <c r="CT36" s="646"/>
      <c r="CU36" s="646"/>
      <c r="CV36" s="646"/>
      <c r="CW36" s="646"/>
      <c r="CX36" s="646"/>
      <c r="CY36" s="647"/>
      <c r="CZ36" s="650">
        <v>5.3</v>
      </c>
      <c r="DA36" s="680"/>
      <c r="DB36" s="680"/>
      <c r="DC36" s="684"/>
      <c r="DD36" s="654">
        <v>515164</v>
      </c>
      <c r="DE36" s="646"/>
      <c r="DF36" s="646"/>
      <c r="DG36" s="646"/>
      <c r="DH36" s="646"/>
      <c r="DI36" s="646"/>
      <c r="DJ36" s="646"/>
      <c r="DK36" s="647"/>
      <c r="DL36" s="654">
        <v>489100</v>
      </c>
      <c r="DM36" s="646"/>
      <c r="DN36" s="646"/>
      <c r="DO36" s="646"/>
      <c r="DP36" s="646"/>
      <c r="DQ36" s="646"/>
      <c r="DR36" s="646"/>
      <c r="DS36" s="646"/>
      <c r="DT36" s="646"/>
      <c r="DU36" s="646"/>
      <c r="DV36" s="647"/>
      <c r="DW36" s="650">
        <v>6.8</v>
      </c>
      <c r="DX36" s="680"/>
      <c r="DY36" s="680"/>
      <c r="DZ36" s="680"/>
      <c r="EA36" s="680"/>
      <c r="EB36" s="680"/>
      <c r="EC36" s="681"/>
    </row>
    <row r="37" spans="2:133" ht="11.25" customHeight="1" x14ac:dyDescent="0.2">
      <c r="B37" s="642" t="s">
        <v>334</v>
      </c>
      <c r="C37" s="643"/>
      <c r="D37" s="643"/>
      <c r="E37" s="643"/>
      <c r="F37" s="643"/>
      <c r="G37" s="643"/>
      <c r="H37" s="643"/>
      <c r="I37" s="643"/>
      <c r="J37" s="643"/>
      <c r="K37" s="643"/>
      <c r="L37" s="643"/>
      <c r="M37" s="643"/>
      <c r="N37" s="643"/>
      <c r="O37" s="643"/>
      <c r="P37" s="643"/>
      <c r="Q37" s="644"/>
      <c r="R37" s="645">
        <v>162815</v>
      </c>
      <c r="S37" s="646"/>
      <c r="T37" s="646"/>
      <c r="U37" s="646"/>
      <c r="V37" s="646"/>
      <c r="W37" s="646"/>
      <c r="X37" s="646"/>
      <c r="Y37" s="647"/>
      <c r="Z37" s="648">
        <v>1.4</v>
      </c>
      <c r="AA37" s="648"/>
      <c r="AB37" s="648"/>
      <c r="AC37" s="648"/>
      <c r="AD37" s="649" t="s">
        <v>236</v>
      </c>
      <c r="AE37" s="649"/>
      <c r="AF37" s="649"/>
      <c r="AG37" s="649"/>
      <c r="AH37" s="649"/>
      <c r="AI37" s="649"/>
      <c r="AJ37" s="649"/>
      <c r="AK37" s="649"/>
      <c r="AL37" s="650" t="s">
        <v>247</v>
      </c>
      <c r="AM37" s="651"/>
      <c r="AN37" s="651"/>
      <c r="AO37" s="652"/>
      <c r="AQ37" s="723" t="s">
        <v>335</v>
      </c>
      <c r="AR37" s="724"/>
      <c r="AS37" s="724"/>
      <c r="AT37" s="724"/>
      <c r="AU37" s="724"/>
      <c r="AV37" s="724"/>
      <c r="AW37" s="724"/>
      <c r="AX37" s="724"/>
      <c r="AY37" s="725"/>
      <c r="AZ37" s="645">
        <v>425000</v>
      </c>
      <c r="BA37" s="646"/>
      <c r="BB37" s="646"/>
      <c r="BC37" s="646"/>
      <c r="BD37" s="682"/>
      <c r="BE37" s="682"/>
      <c r="BF37" s="712"/>
      <c r="BG37" s="660" t="s">
        <v>336</v>
      </c>
      <c r="BH37" s="661"/>
      <c r="BI37" s="661"/>
      <c r="BJ37" s="661"/>
      <c r="BK37" s="661"/>
      <c r="BL37" s="661"/>
      <c r="BM37" s="661"/>
      <c r="BN37" s="661"/>
      <c r="BO37" s="661"/>
      <c r="BP37" s="661"/>
      <c r="BQ37" s="661"/>
      <c r="BR37" s="661"/>
      <c r="BS37" s="661"/>
      <c r="BT37" s="661"/>
      <c r="BU37" s="662"/>
      <c r="BV37" s="645">
        <v>-36700</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1829</v>
      </c>
      <c r="CS37" s="682"/>
      <c r="CT37" s="682"/>
      <c r="CU37" s="682"/>
      <c r="CV37" s="682"/>
      <c r="CW37" s="682"/>
      <c r="CX37" s="682"/>
      <c r="CY37" s="683"/>
      <c r="CZ37" s="650">
        <v>0</v>
      </c>
      <c r="DA37" s="680"/>
      <c r="DB37" s="680"/>
      <c r="DC37" s="684"/>
      <c r="DD37" s="654">
        <v>1829</v>
      </c>
      <c r="DE37" s="682"/>
      <c r="DF37" s="682"/>
      <c r="DG37" s="682"/>
      <c r="DH37" s="682"/>
      <c r="DI37" s="682"/>
      <c r="DJ37" s="682"/>
      <c r="DK37" s="683"/>
      <c r="DL37" s="654">
        <v>1813</v>
      </c>
      <c r="DM37" s="682"/>
      <c r="DN37" s="682"/>
      <c r="DO37" s="682"/>
      <c r="DP37" s="682"/>
      <c r="DQ37" s="682"/>
      <c r="DR37" s="682"/>
      <c r="DS37" s="682"/>
      <c r="DT37" s="682"/>
      <c r="DU37" s="682"/>
      <c r="DV37" s="683"/>
      <c r="DW37" s="650">
        <v>0</v>
      </c>
      <c r="DX37" s="680"/>
      <c r="DY37" s="680"/>
      <c r="DZ37" s="680"/>
      <c r="EA37" s="680"/>
      <c r="EB37" s="680"/>
      <c r="EC37" s="681"/>
    </row>
    <row r="38" spans="2:133" ht="11.25" customHeight="1" x14ac:dyDescent="0.2">
      <c r="B38" s="642" t="s">
        <v>338</v>
      </c>
      <c r="C38" s="643"/>
      <c r="D38" s="643"/>
      <c r="E38" s="643"/>
      <c r="F38" s="643"/>
      <c r="G38" s="643"/>
      <c r="H38" s="643"/>
      <c r="I38" s="643"/>
      <c r="J38" s="643"/>
      <c r="K38" s="643"/>
      <c r="L38" s="643"/>
      <c r="M38" s="643"/>
      <c r="N38" s="643"/>
      <c r="O38" s="643"/>
      <c r="P38" s="643"/>
      <c r="Q38" s="644"/>
      <c r="R38" s="645">
        <v>117504</v>
      </c>
      <c r="S38" s="646"/>
      <c r="T38" s="646"/>
      <c r="U38" s="646"/>
      <c r="V38" s="646"/>
      <c r="W38" s="646"/>
      <c r="X38" s="646"/>
      <c r="Y38" s="647"/>
      <c r="Z38" s="648">
        <v>1</v>
      </c>
      <c r="AA38" s="648"/>
      <c r="AB38" s="648"/>
      <c r="AC38" s="648"/>
      <c r="AD38" s="649">
        <v>5406</v>
      </c>
      <c r="AE38" s="649"/>
      <c r="AF38" s="649"/>
      <c r="AG38" s="649"/>
      <c r="AH38" s="649"/>
      <c r="AI38" s="649"/>
      <c r="AJ38" s="649"/>
      <c r="AK38" s="649"/>
      <c r="AL38" s="650">
        <v>0.1</v>
      </c>
      <c r="AM38" s="651"/>
      <c r="AN38" s="651"/>
      <c r="AO38" s="652"/>
      <c r="AQ38" s="723" t="s">
        <v>339</v>
      </c>
      <c r="AR38" s="724"/>
      <c r="AS38" s="724"/>
      <c r="AT38" s="724"/>
      <c r="AU38" s="724"/>
      <c r="AV38" s="724"/>
      <c r="AW38" s="724"/>
      <c r="AX38" s="724"/>
      <c r="AY38" s="725"/>
      <c r="AZ38" s="645">
        <v>3811</v>
      </c>
      <c r="BA38" s="646"/>
      <c r="BB38" s="646"/>
      <c r="BC38" s="646"/>
      <c r="BD38" s="682"/>
      <c r="BE38" s="682"/>
      <c r="BF38" s="712"/>
      <c r="BG38" s="660" t="s">
        <v>340</v>
      </c>
      <c r="BH38" s="661"/>
      <c r="BI38" s="661"/>
      <c r="BJ38" s="661"/>
      <c r="BK38" s="661"/>
      <c r="BL38" s="661"/>
      <c r="BM38" s="661"/>
      <c r="BN38" s="661"/>
      <c r="BO38" s="661"/>
      <c r="BP38" s="661"/>
      <c r="BQ38" s="661"/>
      <c r="BR38" s="661"/>
      <c r="BS38" s="661"/>
      <c r="BT38" s="661"/>
      <c r="BU38" s="662"/>
      <c r="BV38" s="645">
        <v>3855</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1125981</v>
      </c>
      <c r="CS38" s="646"/>
      <c r="CT38" s="646"/>
      <c r="CU38" s="646"/>
      <c r="CV38" s="646"/>
      <c r="CW38" s="646"/>
      <c r="CX38" s="646"/>
      <c r="CY38" s="647"/>
      <c r="CZ38" s="650">
        <v>10.1</v>
      </c>
      <c r="DA38" s="680"/>
      <c r="DB38" s="680"/>
      <c r="DC38" s="684"/>
      <c r="DD38" s="654">
        <v>910632</v>
      </c>
      <c r="DE38" s="646"/>
      <c r="DF38" s="646"/>
      <c r="DG38" s="646"/>
      <c r="DH38" s="646"/>
      <c r="DI38" s="646"/>
      <c r="DJ38" s="646"/>
      <c r="DK38" s="647"/>
      <c r="DL38" s="654">
        <v>851706</v>
      </c>
      <c r="DM38" s="646"/>
      <c r="DN38" s="646"/>
      <c r="DO38" s="646"/>
      <c r="DP38" s="646"/>
      <c r="DQ38" s="646"/>
      <c r="DR38" s="646"/>
      <c r="DS38" s="646"/>
      <c r="DT38" s="646"/>
      <c r="DU38" s="646"/>
      <c r="DV38" s="647"/>
      <c r="DW38" s="650">
        <v>11.9</v>
      </c>
      <c r="DX38" s="680"/>
      <c r="DY38" s="680"/>
      <c r="DZ38" s="680"/>
      <c r="EA38" s="680"/>
      <c r="EB38" s="680"/>
      <c r="EC38" s="681"/>
    </row>
    <row r="39" spans="2:133" ht="11.25" customHeight="1" x14ac:dyDescent="0.2">
      <c r="B39" s="642" t="s">
        <v>342</v>
      </c>
      <c r="C39" s="643"/>
      <c r="D39" s="643"/>
      <c r="E39" s="643"/>
      <c r="F39" s="643"/>
      <c r="G39" s="643"/>
      <c r="H39" s="643"/>
      <c r="I39" s="643"/>
      <c r="J39" s="643"/>
      <c r="K39" s="643"/>
      <c r="L39" s="643"/>
      <c r="M39" s="643"/>
      <c r="N39" s="643"/>
      <c r="O39" s="643"/>
      <c r="P39" s="643"/>
      <c r="Q39" s="644"/>
      <c r="R39" s="645">
        <v>1057621</v>
      </c>
      <c r="S39" s="646"/>
      <c r="T39" s="646"/>
      <c r="U39" s="646"/>
      <c r="V39" s="646"/>
      <c r="W39" s="646"/>
      <c r="X39" s="646"/>
      <c r="Y39" s="647"/>
      <c r="Z39" s="648">
        <v>9.1999999999999993</v>
      </c>
      <c r="AA39" s="648"/>
      <c r="AB39" s="648"/>
      <c r="AC39" s="648"/>
      <c r="AD39" s="649" t="s">
        <v>236</v>
      </c>
      <c r="AE39" s="649"/>
      <c r="AF39" s="649"/>
      <c r="AG39" s="649"/>
      <c r="AH39" s="649"/>
      <c r="AI39" s="649"/>
      <c r="AJ39" s="649"/>
      <c r="AK39" s="649"/>
      <c r="AL39" s="650" t="s">
        <v>247</v>
      </c>
      <c r="AM39" s="651"/>
      <c r="AN39" s="651"/>
      <c r="AO39" s="652"/>
      <c r="AQ39" s="723" t="s">
        <v>343</v>
      </c>
      <c r="AR39" s="724"/>
      <c r="AS39" s="724"/>
      <c r="AT39" s="724"/>
      <c r="AU39" s="724"/>
      <c r="AV39" s="724"/>
      <c r="AW39" s="724"/>
      <c r="AX39" s="724"/>
      <c r="AY39" s="725"/>
      <c r="AZ39" s="645" t="s">
        <v>247</v>
      </c>
      <c r="BA39" s="646"/>
      <c r="BB39" s="646"/>
      <c r="BC39" s="646"/>
      <c r="BD39" s="682"/>
      <c r="BE39" s="682"/>
      <c r="BF39" s="712"/>
      <c r="BG39" s="660" t="s">
        <v>344</v>
      </c>
      <c r="BH39" s="661"/>
      <c r="BI39" s="661"/>
      <c r="BJ39" s="661"/>
      <c r="BK39" s="661"/>
      <c r="BL39" s="661"/>
      <c r="BM39" s="661"/>
      <c r="BN39" s="661"/>
      <c r="BO39" s="661"/>
      <c r="BP39" s="661"/>
      <c r="BQ39" s="661"/>
      <c r="BR39" s="661"/>
      <c r="BS39" s="661"/>
      <c r="BT39" s="661"/>
      <c r="BU39" s="662"/>
      <c r="BV39" s="645">
        <v>5893</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31304</v>
      </c>
      <c r="CS39" s="682"/>
      <c r="CT39" s="682"/>
      <c r="CU39" s="682"/>
      <c r="CV39" s="682"/>
      <c r="CW39" s="682"/>
      <c r="CX39" s="682"/>
      <c r="CY39" s="683"/>
      <c r="CZ39" s="650">
        <v>0.3</v>
      </c>
      <c r="DA39" s="680"/>
      <c r="DB39" s="680"/>
      <c r="DC39" s="684"/>
      <c r="DD39" s="654">
        <v>31252</v>
      </c>
      <c r="DE39" s="682"/>
      <c r="DF39" s="682"/>
      <c r="DG39" s="682"/>
      <c r="DH39" s="682"/>
      <c r="DI39" s="682"/>
      <c r="DJ39" s="682"/>
      <c r="DK39" s="683"/>
      <c r="DL39" s="654" t="s">
        <v>236</v>
      </c>
      <c r="DM39" s="682"/>
      <c r="DN39" s="682"/>
      <c r="DO39" s="682"/>
      <c r="DP39" s="682"/>
      <c r="DQ39" s="682"/>
      <c r="DR39" s="682"/>
      <c r="DS39" s="682"/>
      <c r="DT39" s="682"/>
      <c r="DU39" s="682"/>
      <c r="DV39" s="683"/>
      <c r="DW39" s="650" t="s">
        <v>247</v>
      </c>
      <c r="DX39" s="680"/>
      <c r="DY39" s="680"/>
      <c r="DZ39" s="680"/>
      <c r="EA39" s="680"/>
      <c r="EB39" s="680"/>
      <c r="EC39" s="681"/>
    </row>
    <row r="40" spans="2:133" ht="11.25" customHeight="1" x14ac:dyDescent="0.2">
      <c r="B40" s="642" t="s">
        <v>346</v>
      </c>
      <c r="C40" s="643"/>
      <c r="D40" s="643"/>
      <c r="E40" s="643"/>
      <c r="F40" s="643"/>
      <c r="G40" s="643"/>
      <c r="H40" s="643"/>
      <c r="I40" s="643"/>
      <c r="J40" s="643"/>
      <c r="K40" s="643"/>
      <c r="L40" s="643"/>
      <c r="M40" s="643"/>
      <c r="N40" s="643"/>
      <c r="O40" s="643"/>
      <c r="P40" s="643"/>
      <c r="Q40" s="644"/>
      <c r="R40" s="645" t="s">
        <v>247</v>
      </c>
      <c r="S40" s="646"/>
      <c r="T40" s="646"/>
      <c r="U40" s="646"/>
      <c r="V40" s="646"/>
      <c r="W40" s="646"/>
      <c r="X40" s="646"/>
      <c r="Y40" s="647"/>
      <c r="Z40" s="648" t="s">
        <v>247</v>
      </c>
      <c r="AA40" s="648"/>
      <c r="AB40" s="648"/>
      <c r="AC40" s="648"/>
      <c r="AD40" s="649" t="s">
        <v>236</v>
      </c>
      <c r="AE40" s="649"/>
      <c r="AF40" s="649"/>
      <c r="AG40" s="649"/>
      <c r="AH40" s="649"/>
      <c r="AI40" s="649"/>
      <c r="AJ40" s="649"/>
      <c r="AK40" s="649"/>
      <c r="AL40" s="650" t="s">
        <v>247</v>
      </c>
      <c r="AM40" s="651"/>
      <c r="AN40" s="651"/>
      <c r="AO40" s="652"/>
      <c r="AQ40" s="723" t="s">
        <v>347</v>
      </c>
      <c r="AR40" s="724"/>
      <c r="AS40" s="724"/>
      <c r="AT40" s="724"/>
      <c r="AU40" s="724"/>
      <c r="AV40" s="724"/>
      <c r="AW40" s="724"/>
      <c r="AX40" s="724"/>
      <c r="AY40" s="725"/>
      <c r="AZ40" s="645" t="s">
        <v>236</v>
      </c>
      <c r="BA40" s="646"/>
      <c r="BB40" s="646"/>
      <c r="BC40" s="646"/>
      <c r="BD40" s="682"/>
      <c r="BE40" s="682"/>
      <c r="BF40" s="712"/>
      <c r="BG40" s="726" t="s">
        <v>348</v>
      </c>
      <c r="BH40" s="727"/>
      <c r="BI40" s="727"/>
      <c r="BJ40" s="727"/>
      <c r="BK40" s="727"/>
      <c r="BL40" s="236"/>
      <c r="BM40" s="661" t="s">
        <v>349</v>
      </c>
      <c r="BN40" s="661"/>
      <c r="BO40" s="661"/>
      <c r="BP40" s="661"/>
      <c r="BQ40" s="661"/>
      <c r="BR40" s="661"/>
      <c r="BS40" s="661"/>
      <c r="BT40" s="661"/>
      <c r="BU40" s="662"/>
      <c r="BV40" s="645">
        <v>115</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203487</v>
      </c>
      <c r="CS40" s="646"/>
      <c r="CT40" s="646"/>
      <c r="CU40" s="646"/>
      <c r="CV40" s="646"/>
      <c r="CW40" s="646"/>
      <c r="CX40" s="646"/>
      <c r="CY40" s="647"/>
      <c r="CZ40" s="650">
        <v>1.8</v>
      </c>
      <c r="DA40" s="680"/>
      <c r="DB40" s="680"/>
      <c r="DC40" s="684"/>
      <c r="DD40" s="654">
        <v>186637</v>
      </c>
      <c r="DE40" s="646"/>
      <c r="DF40" s="646"/>
      <c r="DG40" s="646"/>
      <c r="DH40" s="646"/>
      <c r="DI40" s="646"/>
      <c r="DJ40" s="646"/>
      <c r="DK40" s="647"/>
      <c r="DL40" s="654">
        <v>36564</v>
      </c>
      <c r="DM40" s="646"/>
      <c r="DN40" s="646"/>
      <c r="DO40" s="646"/>
      <c r="DP40" s="646"/>
      <c r="DQ40" s="646"/>
      <c r="DR40" s="646"/>
      <c r="DS40" s="646"/>
      <c r="DT40" s="646"/>
      <c r="DU40" s="646"/>
      <c r="DV40" s="647"/>
      <c r="DW40" s="650">
        <v>0.5</v>
      </c>
      <c r="DX40" s="680"/>
      <c r="DY40" s="680"/>
      <c r="DZ40" s="680"/>
      <c r="EA40" s="680"/>
      <c r="EB40" s="680"/>
      <c r="EC40" s="681"/>
    </row>
    <row r="41" spans="2:133" ht="11.25" customHeight="1" x14ac:dyDescent="0.2">
      <c r="B41" s="642" t="s">
        <v>351</v>
      </c>
      <c r="C41" s="643"/>
      <c r="D41" s="643"/>
      <c r="E41" s="643"/>
      <c r="F41" s="643"/>
      <c r="G41" s="643"/>
      <c r="H41" s="643"/>
      <c r="I41" s="643"/>
      <c r="J41" s="643"/>
      <c r="K41" s="643"/>
      <c r="L41" s="643"/>
      <c r="M41" s="643"/>
      <c r="N41" s="643"/>
      <c r="O41" s="643"/>
      <c r="P41" s="643"/>
      <c r="Q41" s="644"/>
      <c r="R41" s="645">
        <v>452321</v>
      </c>
      <c r="S41" s="646"/>
      <c r="T41" s="646"/>
      <c r="U41" s="646"/>
      <c r="V41" s="646"/>
      <c r="W41" s="646"/>
      <c r="X41" s="646"/>
      <c r="Y41" s="647"/>
      <c r="Z41" s="648">
        <v>3.9</v>
      </c>
      <c r="AA41" s="648"/>
      <c r="AB41" s="648"/>
      <c r="AC41" s="648"/>
      <c r="AD41" s="649" t="s">
        <v>236</v>
      </c>
      <c r="AE41" s="649"/>
      <c r="AF41" s="649"/>
      <c r="AG41" s="649"/>
      <c r="AH41" s="649"/>
      <c r="AI41" s="649"/>
      <c r="AJ41" s="649"/>
      <c r="AK41" s="649"/>
      <c r="AL41" s="650" t="s">
        <v>236</v>
      </c>
      <c r="AM41" s="651"/>
      <c r="AN41" s="651"/>
      <c r="AO41" s="652"/>
      <c r="AQ41" s="723" t="s">
        <v>352</v>
      </c>
      <c r="AR41" s="724"/>
      <c r="AS41" s="724"/>
      <c r="AT41" s="724"/>
      <c r="AU41" s="724"/>
      <c r="AV41" s="724"/>
      <c r="AW41" s="724"/>
      <c r="AX41" s="724"/>
      <c r="AY41" s="725"/>
      <c r="AZ41" s="645">
        <v>312879</v>
      </c>
      <c r="BA41" s="646"/>
      <c r="BB41" s="646"/>
      <c r="BC41" s="646"/>
      <c r="BD41" s="682"/>
      <c r="BE41" s="682"/>
      <c r="BF41" s="712"/>
      <c r="BG41" s="726"/>
      <c r="BH41" s="727"/>
      <c r="BI41" s="727"/>
      <c r="BJ41" s="727"/>
      <c r="BK41" s="727"/>
      <c r="BL41" s="236"/>
      <c r="BM41" s="661" t="s">
        <v>353</v>
      </c>
      <c r="BN41" s="661"/>
      <c r="BO41" s="661"/>
      <c r="BP41" s="661"/>
      <c r="BQ41" s="661"/>
      <c r="BR41" s="661"/>
      <c r="BS41" s="661"/>
      <c r="BT41" s="661"/>
      <c r="BU41" s="662"/>
      <c r="BV41" s="645">
        <v>1</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236</v>
      </c>
      <c r="CS41" s="682"/>
      <c r="CT41" s="682"/>
      <c r="CU41" s="682"/>
      <c r="CV41" s="682"/>
      <c r="CW41" s="682"/>
      <c r="CX41" s="682"/>
      <c r="CY41" s="683"/>
      <c r="CZ41" s="650" t="s">
        <v>236</v>
      </c>
      <c r="DA41" s="680"/>
      <c r="DB41" s="680"/>
      <c r="DC41" s="684"/>
      <c r="DD41" s="654" t="s">
        <v>236</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4" t="s">
        <v>355</v>
      </c>
      <c r="C42" s="695"/>
      <c r="D42" s="695"/>
      <c r="E42" s="695"/>
      <c r="F42" s="695"/>
      <c r="G42" s="695"/>
      <c r="H42" s="695"/>
      <c r="I42" s="695"/>
      <c r="J42" s="695"/>
      <c r="K42" s="695"/>
      <c r="L42" s="695"/>
      <c r="M42" s="695"/>
      <c r="N42" s="695"/>
      <c r="O42" s="695"/>
      <c r="P42" s="695"/>
      <c r="Q42" s="696"/>
      <c r="R42" s="730">
        <v>11487884</v>
      </c>
      <c r="S42" s="731"/>
      <c r="T42" s="731"/>
      <c r="U42" s="731"/>
      <c r="V42" s="731"/>
      <c r="W42" s="731"/>
      <c r="X42" s="731"/>
      <c r="Y42" s="739"/>
      <c r="Z42" s="740">
        <v>100</v>
      </c>
      <c r="AA42" s="740"/>
      <c r="AB42" s="740"/>
      <c r="AC42" s="740"/>
      <c r="AD42" s="741">
        <v>6732792</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813102</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390</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773947</v>
      </c>
      <c r="CS42" s="646"/>
      <c r="CT42" s="646"/>
      <c r="CU42" s="646"/>
      <c r="CV42" s="646"/>
      <c r="CW42" s="646"/>
      <c r="CX42" s="646"/>
      <c r="CY42" s="647"/>
      <c r="CZ42" s="650">
        <v>6.9</v>
      </c>
      <c r="DA42" s="651"/>
      <c r="DB42" s="651"/>
      <c r="DC42" s="663"/>
      <c r="DD42" s="654">
        <v>258438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22766</v>
      </c>
      <c r="CS43" s="682"/>
      <c r="CT43" s="682"/>
      <c r="CU43" s="682"/>
      <c r="CV43" s="682"/>
      <c r="CW43" s="682"/>
      <c r="CX43" s="682"/>
      <c r="CY43" s="683"/>
      <c r="CZ43" s="650">
        <v>0.2</v>
      </c>
      <c r="DA43" s="680"/>
      <c r="DB43" s="680"/>
      <c r="DC43" s="684"/>
      <c r="DD43" s="654">
        <v>22766</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307</v>
      </c>
      <c r="CE44" s="758"/>
      <c r="CF44" s="642" t="s">
        <v>360</v>
      </c>
      <c r="CG44" s="643"/>
      <c r="CH44" s="643"/>
      <c r="CI44" s="643"/>
      <c r="CJ44" s="643"/>
      <c r="CK44" s="643"/>
      <c r="CL44" s="643"/>
      <c r="CM44" s="643"/>
      <c r="CN44" s="643"/>
      <c r="CO44" s="643"/>
      <c r="CP44" s="643"/>
      <c r="CQ44" s="644"/>
      <c r="CR44" s="645">
        <v>764125</v>
      </c>
      <c r="CS44" s="646"/>
      <c r="CT44" s="646"/>
      <c r="CU44" s="646"/>
      <c r="CV44" s="646"/>
      <c r="CW44" s="646"/>
      <c r="CX44" s="646"/>
      <c r="CY44" s="647"/>
      <c r="CZ44" s="650">
        <v>6.9</v>
      </c>
      <c r="DA44" s="651"/>
      <c r="DB44" s="651"/>
      <c r="DC44" s="663"/>
      <c r="DD44" s="654">
        <v>255816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361</v>
      </c>
      <c r="CG45" s="643"/>
      <c r="CH45" s="643"/>
      <c r="CI45" s="643"/>
      <c r="CJ45" s="643"/>
      <c r="CK45" s="643"/>
      <c r="CL45" s="643"/>
      <c r="CM45" s="643"/>
      <c r="CN45" s="643"/>
      <c r="CO45" s="643"/>
      <c r="CP45" s="643"/>
      <c r="CQ45" s="644"/>
      <c r="CR45" s="645">
        <v>350434</v>
      </c>
      <c r="CS45" s="682"/>
      <c r="CT45" s="682"/>
      <c r="CU45" s="682"/>
      <c r="CV45" s="682"/>
      <c r="CW45" s="682"/>
      <c r="CX45" s="682"/>
      <c r="CY45" s="683"/>
      <c r="CZ45" s="650">
        <v>3.1</v>
      </c>
      <c r="DA45" s="680"/>
      <c r="DB45" s="680"/>
      <c r="DC45" s="684"/>
      <c r="DD45" s="654">
        <v>61854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413691</v>
      </c>
      <c r="CS46" s="646"/>
      <c r="CT46" s="646"/>
      <c r="CU46" s="646"/>
      <c r="CV46" s="646"/>
      <c r="CW46" s="646"/>
      <c r="CX46" s="646"/>
      <c r="CY46" s="647"/>
      <c r="CZ46" s="650">
        <v>3.7</v>
      </c>
      <c r="DA46" s="651"/>
      <c r="DB46" s="651"/>
      <c r="DC46" s="663"/>
      <c r="DD46" s="654">
        <v>193962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9822</v>
      </c>
      <c r="CS47" s="682"/>
      <c r="CT47" s="682"/>
      <c r="CU47" s="682"/>
      <c r="CV47" s="682"/>
      <c r="CW47" s="682"/>
      <c r="CX47" s="682"/>
      <c r="CY47" s="683"/>
      <c r="CZ47" s="650">
        <v>0.1</v>
      </c>
      <c r="DA47" s="680"/>
      <c r="DB47" s="680"/>
      <c r="DC47" s="684"/>
      <c r="DD47" s="654">
        <v>2622</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t="s">
        <v>366</v>
      </c>
      <c r="CD48" s="761"/>
      <c r="CE48" s="762"/>
      <c r="CF48" s="642" t="s">
        <v>367</v>
      </c>
      <c r="CG48" s="643"/>
      <c r="CH48" s="643"/>
      <c r="CI48" s="643"/>
      <c r="CJ48" s="643"/>
      <c r="CK48" s="643"/>
      <c r="CL48" s="643"/>
      <c r="CM48" s="643"/>
      <c r="CN48" s="643"/>
      <c r="CO48" s="643"/>
      <c r="CP48" s="643"/>
      <c r="CQ48" s="644"/>
      <c r="CR48" s="645" t="s">
        <v>247</v>
      </c>
      <c r="CS48" s="646"/>
      <c r="CT48" s="646"/>
      <c r="CU48" s="646"/>
      <c r="CV48" s="646"/>
      <c r="CW48" s="646"/>
      <c r="CX48" s="646"/>
      <c r="CY48" s="647"/>
      <c r="CZ48" s="650" t="s">
        <v>247</v>
      </c>
      <c r="DA48" s="651"/>
      <c r="DB48" s="651"/>
      <c r="DC48" s="663"/>
      <c r="DD48" s="654" t="s">
        <v>247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4" t="s">
        <v>368</v>
      </c>
      <c r="CE49" s="695"/>
      <c r="CF49" s="695"/>
      <c r="CG49" s="695"/>
      <c r="CH49" s="695"/>
      <c r="CI49" s="695"/>
      <c r="CJ49" s="695"/>
      <c r="CK49" s="695"/>
      <c r="CL49" s="695"/>
      <c r="CM49" s="695"/>
      <c r="CN49" s="695"/>
      <c r="CO49" s="695"/>
      <c r="CP49" s="695"/>
      <c r="CQ49" s="696"/>
      <c r="CR49" s="730">
        <v>11145893</v>
      </c>
      <c r="CS49" s="716"/>
      <c r="CT49" s="716"/>
      <c r="CU49" s="716"/>
      <c r="CV49" s="716"/>
      <c r="CW49" s="716"/>
      <c r="CX49" s="716"/>
      <c r="CY49" s="747"/>
      <c r="CZ49" s="742">
        <v>100</v>
      </c>
      <c r="DA49" s="748"/>
      <c r="DB49" s="748"/>
      <c r="DC49" s="749"/>
      <c r="DD49" s="750">
        <v>7608922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QI5DXVs/vKlTmkq0lF30ihV59MeI6C8ncZ005nIv5ngPfEcVk3++sUlb1Z30fHNoWgXktuPe5ej9C3wgTipgsA==" saltValue="pvzEwXGeBMIjEl+X+3od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 zoomScale="70" zoomScaleNormal="25" zoomScaleSheetLayoutView="70" workbookViewId="0">
      <selection activeCell="AP58" sqref="AP58:AT58"/>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391</v>
      </c>
      <c r="C7" s="778"/>
      <c r="D7" s="778"/>
      <c r="E7" s="778"/>
      <c r="F7" s="778"/>
      <c r="G7" s="778"/>
      <c r="H7" s="778"/>
      <c r="I7" s="778"/>
      <c r="J7" s="778"/>
      <c r="K7" s="778"/>
      <c r="L7" s="778"/>
      <c r="M7" s="778"/>
      <c r="N7" s="778"/>
      <c r="O7" s="778"/>
      <c r="P7" s="779"/>
      <c r="Q7" s="780">
        <v>11497</v>
      </c>
      <c r="R7" s="781"/>
      <c r="S7" s="781"/>
      <c r="T7" s="781"/>
      <c r="U7" s="781"/>
      <c r="V7" s="781">
        <v>11155</v>
      </c>
      <c r="W7" s="781"/>
      <c r="X7" s="781"/>
      <c r="Y7" s="781"/>
      <c r="Z7" s="781"/>
      <c r="AA7" s="781">
        <v>342</v>
      </c>
      <c r="AB7" s="781"/>
      <c r="AC7" s="781"/>
      <c r="AD7" s="781"/>
      <c r="AE7" s="782"/>
      <c r="AF7" s="783">
        <v>61</v>
      </c>
      <c r="AG7" s="784"/>
      <c r="AH7" s="784"/>
      <c r="AI7" s="784"/>
      <c r="AJ7" s="785"/>
      <c r="AK7" s="820">
        <v>262</v>
      </c>
      <c r="AL7" s="821"/>
      <c r="AM7" s="821"/>
      <c r="AN7" s="821"/>
      <c r="AO7" s="821"/>
      <c r="AP7" s="821">
        <v>11501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591</v>
      </c>
      <c r="BS7" s="824" t="s">
        <v>590</v>
      </c>
      <c r="BT7" s="825"/>
      <c r="BU7" s="825"/>
      <c r="BV7" s="825"/>
      <c r="BW7" s="825"/>
      <c r="BX7" s="825"/>
      <c r="BY7" s="825"/>
      <c r="BZ7" s="825"/>
      <c r="CA7" s="825"/>
      <c r="CB7" s="825"/>
      <c r="CC7" s="825"/>
      <c r="CD7" s="825"/>
      <c r="CE7" s="825"/>
      <c r="CF7" s="825"/>
      <c r="CG7" s="826"/>
      <c r="CH7" s="817">
        <v>-77</v>
      </c>
      <c r="CI7" s="818"/>
      <c r="CJ7" s="818"/>
      <c r="CK7" s="818"/>
      <c r="CL7" s="819"/>
      <c r="CM7" s="817">
        <v>1016</v>
      </c>
      <c r="CN7" s="818"/>
      <c r="CO7" s="818"/>
      <c r="CP7" s="818"/>
      <c r="CQ7" s="819"/>
      <c r="CR7" s="817">
        <v>0</v>
      </c>
      <c r="CS7" s="818"/>
      <c r="CT7" s="818"/>
      <c r="CU7" s="818"/>
      <c r="CV7" s="819"/>
      <c r="CW7" s="817">
        <v>22</v>
      </c>
      <c r="CX7" s="818"/>
      <c r="CY7" s="818"/>
      <c r="CZ7" s="818"/>
      <c r="DA7" s="819"/>
      <c r="DB7" s="817" t="s">
        <v>600</v>
      </c>
      <c r="DC7" s="818"/>
      <c r="DD7" s="818"/>
      <c r="DE7" s="818"/>
      <c r="DF7" s="819"/>
      <c r="DG7" s="817" t="s">
        <v>600</v>
      </c>
      <c r="DH7" s="818"/>
      <c r="DI7" s="818"/>
      <c r="DJ7" s="818"/>
      <c r="DK7" s="819"/>
      <c r="DL7" s="817" t="s">
        <v>600</v>
      </c>
      <c r="DM7" s="818"/>
      <c r="DN7" s="818"/>
      <c r="DO7" s="818"/>
      <c r="DP7" s="819"/>
      <c r="DQ7" s="817">
        <v>13</v>
      </c>
      <c r="DR7" s="818"/>
      <c r="DS7" s="818"/>
      <c r="DT7" s="818"/>
      <c r="DU7" s="819"/>
      <c r="DV7" s="798"/>
      <c r="DW7" s="799"/>
      <c r="DX7" s="799"/>
      <c r="DY7" s="799"/>
      <c r="DZ7" s="800"/>
      <c r="EA7" s="255"/>
    </row>
    <row r="8" spans="1:131" s="256" customFormat="1" ht="26.25" customHeight="1" x14ac:dyDescent="0.2">
      <c r="A8" s="262">
        <v>2</v>
      </c>
      <c r="B8" s="801" t="s">
        <v>392</v>
      </c>
      <c r="C8" s="802"/>
      <c r="D8" s="802"/>
      <c r="E8" s="802"/>
      <c r="F8" s="802"/>
      <c r="G8" s="802"/>
      <c r="H8" s="802"/>
      <c r="I8" s="802"/>
      <c r="J8" s="802"/>
      <c r="K8" s="802"/>
      <c r="L8" s="802"/>
      <c r="M8" s="802"/>
      <c r="N8" s="802"/>
      <c r="O8" s="802"/>
      <c r="P8" s="803"/>
      <c r="Q8" s="804">
        <v>0</v>
      </c>
      <c r="R8" s="805"/>
      <c r="S8" s="805"/>
      <c r="T8" s="805"/>
      <c r="U8" s="805"/>
      <c r="V8" s="805">
        <v>0</v>
      </c>
      <c r="W8" s="805"/>
      <c r="X8" s="805"/>
      <c r="Y8" s="805"/>
      <c r="Z8" s="805"/>
      <c r="AA8" s="805" t="s">
        <v>597</v>
      </c>
      <c r="AB8" s="805"/>
      <c r="AC8" s="805"/>
      <c r="AD8" s="805"/>
      <c r="AE8" s="806"/>
      <c r="AF8" s="807" t="s">
        <v>393</v>
      </c>
      <c r="AG8" s="808"/>
      <c r="AH8" s="808"/>
      <c r="AI8" s="808"/>
      <c r="AJ8" s="809"/>
      <c r="AK8" s="810" t="s">
        <v>597</v>
      </c>
      <c r="AL8" s="811"/>
      <c r="AM8" s="811"/>
      <c r="AN8" s="811"/>
      <c r="AO8" s="811"/>
      <c r="AP8" s="811" t="s">
        <v>598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2">
      <c r="A9" s="262">
        <v>3</v>
      </c>
      <c r="B9" s="801" t="s">
        <v>394</v>
      </c>
      <c r="C9" s="802"/>
      <c r="D9" s="802"/>
      <c r="E9" s="802"/>
      <c r="F9" s="802"/>
      <c r="G9" s="802"/>
      <c r="H9" s="802"/>
      <c r="I9" s="802"/>
      <c r="J9" s="802"/>
      <c r="K9" s="802"/>
      <c r="L9" s="802"/>
      <c r="M9" s="802"/>
      <c r="N9" s="802"/>
      <c r="O9" s="802"/>
      <c r="P9" s="803"/>
      <c r="Q9" s="804">
        <v>4</v>
      </c>
      <c r="R9" s="805"/>
      <c r="S9" s="805"/>
      <c r="T9" s="805"/>
      <c r="U9" s="805"/>
      <c r="V9" s="805">
        <v>4</v>
      </c>
      <c r="W9" s="805"/>
      <c r="X9" s="805"/>
      <c r="Y9" s="805"/>
      <c r="Z9" s="805"/>
      <c r="AA9" s="805" t="s">
        <v>597</v>
      </c>
      <c r="AB9" s="805"/>
      <c r="AC9" s="805"/>
      <c r="AD9" s="805"/>
      <c r="AE9" s="806"/>
      <c r="AF9" s="807" t="s">
        <v>393</v>
      </c>
      <c r="AG9" s="808"/>
      <c r="AH9" s="808"/>
      <c r="AI9" s="808"/>
      <c r="AJ9" s="809"/>
      <c r="AK9" s="810">
        <v>4</v>
      </c>
      <c r="AL9" s="811"/>
      <c r="AM9" s="811"/>
      <c r="AN9" s="811"/>
      <c r="AO9" s="811"/>
      <c r="AP9" s="811" t="s">
        <v>599</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2">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2">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2">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2">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2">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2">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5">
      <c r="A23" s="265" t="s">
        <v>396</v>
      </c>
      <c r="B23" s="836" t="s">
        <v>397</v>
      </c>
      <c r="C23" s="837"/>
      <c r="D23" s="837"/>
      <c r="E23" s="837"/>
      <c r="F23" s="837"/>
      <c r="G23" s="837"/>
      <c r="H23" s="837"/>
      <c r="I23" s="837"/>
      <c r="J23" s="837"/>
      <c r="K23" s="837"/>
      <c r="L23" s="837"/>
      <c r="M23" s="837"/>
      <c r="N23" s="837"/>
      <c r="O23" s="837"/>
      <c r="P23" s="838"/>
      <c r="Q23" s="839">
        <v>11488</v>
      </c>
      <c r="R23" s="840"/>
      <c r="S23" s="840"/>
      <c r="T23" s="840"/>
      <c r="U23" s="840"/>
      <c r="V23" s="840">
        <v>11146</v>
      </c>
      <c r="W23" s="840"/>
      <c r="X23" s="840"/>
      <c r="Y23" s="840"/>
      <c r="Z23" s="840"/>
      <c r="AA23" s="840">
        <v>342</v>
      </c>
      <c r="AB23" s="840"/>
      <c r="AC23" s="840"/>
      <c r="AD23" s="840"/>
      <c r="AE23" s="841"/>
      <c r="AF23" s="842">
        <v>61</v>
      </c>
      <c r="AG23" s="840"/>
      <c r="AH23" s="840"/>
      <c r="AI23" s="840"/>
      <c r="AJ23" s="843"/>
      <c r="AK23" s="844"/>
      <c r="AL23" s="845"/>
      <c r="AM23" s="845"/>
      <c r="AN23" s="845"/>
      <c r="AO23" s="845"/>
      <c r="AP23" s="840">
        <v>11501</v>
      </c>
      <c r="AQ23" s="840"/>
      <c r="AR23" s="840"/>
      <c r="AS23" s="840"/>
      <c r="AT23" s="840"/>
      <c r="AU23" s="846"/>
      <c r="AV23" s="846"/>
      <c r="AW23" s="846"/>
      <c r="AX23" s="846"/>
      <c r="AY23" s="847"/>
      <c r="AZ23" s="855" t="s">
        <v>398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2">
      <c r="A24" s="854" t="s">
        <v>399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5">
      <c r="A25" s="795" t="s">
        <v>400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374</v>
      </c>
      <c r="B26" s="787"/>
      <c r="C26" s="787"/>
      <c r="D26" s="787"/>
      <c r="E26" s="787"/>
      <c r="F26" s="787"/>
      <c r="G26" s="787"/>
      <c r="H26" s="787"/>
      <c r="I26" s="787"/>
      <c r="J26" s="787"/>
      <c r="K26" s="787"/>
      <c r="L26" s="787"/>
      <c r="M26" s="787"/>
      <c r="N26" s="787"/>
      <c r="O26" s="787"/>
      <c r="P26" s="788"/>
      <c r="Q26" s="763" t="s">
        <v>401</v>
      </c>
      <c r="R26" s="764"/>
      <c r="S26" s="764"/>
      <c r="T26" s="764"/>
      <c r="U26" s="765"/>
      <c r="V26" s="763" t="s">
        <v>402</v>
      </c>
      <c r="W26" s="764"/>
      <c r="X26" s="764"/>
      <c r="Y26" s="764"/>
      <c r="Z26" s="765"/>
      <c r="AA26" s="763" t="s">
        <v>403</v>
      </c>
      <c r="AB26" s="764"/>
      <c r="AC26" s="764"/>
      <c r="AD26" s="764"/>
      <c r="AE26" s="764"/>
      <c r="AF26" s="858" t="s">
        <v>404</v>
      </c>
      <c r="AG26" s="859"/>
      <c r="AH26" s="859"/>
      <c r="AI26" s="859"/>
      <c r="AJ26" s="860"/>
      <c r="AK26" s="764" t="s">
        <v>405</v>
      </c>
      <c r="AL26" s="764"/>
      <c r="AM26" s="764"/>
      <c r="AN26" s="764"/>
      <c r="AO26" s="765"/>
      <c r="AP26" s="763" t="s">
        <v>406</v>
      </c>
      <c r="AQ26" s="764"/>
      <c r="AR26" s="764"/>
      <c r="AS26" s="764"/>
      <c r="AT26" s="765"/>
      <c r="AU26" s="763" t="s">
        <v>407</v>
      </c>
      <c r="AV26" s="764"/>
      <c r="AW26" s="764"/>
      <c r="AX26" s="764"/>
      <c r="AY26" s="765"/>
      <c r="AZ26" s="763" t="s">
        <v>408</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7">
        <v>1</v>
      </c>
      <c r="B28" s="777" t="s">
        <v>409</v>
      </c>
      <c r="C28" s="778"/>
      <c r="D28" s="778"/>
      <c r="E28" s="778"/>
      <c r="F28" s="778"/>
      <c r="G28" s="778"/>
      <c r="H28" s="778"/>
      <c r="I28" s="778"/>
      <c r="J28" s="778"/>
      <c r="K28" s="778"/>
      <c r="L28" s="778"/>
      <c r="M28" s="778"/>
      <c r="N28" s="778"/>
      <c r="O28" s="778"/>
      <c r="P28" s="779"/>
      <c r="Q28" s="868">
        <v>3395</v>
      </c>
      <c r="R28" s="869"/>
      <c r="S28" s="869"/>
      <c r="T28" s="869"/>
      <c r="U28" s="869"/>
      <c r="V28" s="869">
        <v>3380</v>
      </c>
      <c r="W28" s="869"/>
      <c r="X28" s="869"/>
      <c r="Y28" s="869"/>
      <c r="Z28" s="869"/>
      <c r="AA28" s="869">
        <v>16</v>
      </c>
      <c r="AB28" s="869"/>
      <c r="AC28" s="869"/>
      <c r="AD28" s="869"/>
      <c r="AE28" s="870"/>
      <c r="AF28" s="871">
        <v>16</v>
      </c>
      <c r="AG28" s="869"/>
      <c r="AH28" s="869"/>
      <c r="AI28" s="869"/>
      <c r="AJ28" s="872"/>
      <c r="AK28" s="873">
        <v>313</v>
      </c>
      <c r="AL28" s="864"/>
      <c r="AM28" s="864"/>
      <c r="AN28" s="864"/>
      <c r="AO28" s="864"/>
      <c r="AP28" s="864" t="s">
        <v>600</v>
      </c>
      <c r="AQ28" s="864"/>
      <c r="AR28" s="864"/>
      <c r="AS28" s="864"/>
      <c r="AT28" s="864"/>
      <c r="AU28" s="864" t="s">
        <v>600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410</v>
      </c>
      <c r="C29" s="802"/>
      <c r="D29" s="802"/>
      <c r="E29" s="802"/>
      <c r="F29" s="802"/>
      <c r="G29" s="802"/>
      <c r="H29" s="802"/>
      <c r="I29" s="802"/>
      <c r="J29" s="802"/>
      <c r="K29" s="802"/>
      <c r="L29" s="802"/>
      <c r="M29" s="802"/>
      <c r="N29" s="802"/>
      <c r="O29" s="802"/>
      <c r="P29" s="803"/>
      <c r="Q29" s="804">
        <v>495</v>
      </c>
      <c r="R29" s="805"/>
      <c r="S29" s="805"/>
      <c r="T29" s="805"/>
      <c r="U29" s="805"/>
      <c r="V29" s="805">
        <v>472</v>
      </c>
      <c r="W29" s="805"/>
      <c r="X29" s="805"/>
      <c r="Y29" s="805"/>
      <c r="Z29" s="805"/>
      <c r="AA29" s="805">
        <v>23</v>
      </c>
      <c r="AB29" s="805"/>
      <c r="AC29" s="805"/>
      <c r="AD29" s="805"/>
      <c r="AE29" s="806"/>
      <c r="AF29" s="807">
        <v>23</v>
      </c>
      <c r="AG29" s="808"/>
      <c r="AH29" s="808"/>
      <c r="AI29" s="808"/>
      <c r="AJ29" s="809"/>
      <c r="AK29" s="876">
        <v>92</v>
      </c>
      <c r="AL29" s="877"/>
      <c r="AM29" s="877"/>
      <c r="AN29" s="877"/>
      <c r="AO29" s="877"/>
      <c r="AP29" s="877" t="s">
        <v>601</v>
      </c>
      <c r="AQ29" s="877"/>
      <c r="AR29" s="877"/>
      <c r="AS29" s="877"/>
      <c r="AT29" s="877"/>
      <c r="AU29" s="877" t="s">
        <v>600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411</v>
      </c>
      <c r="C30" s="802"/>
      <c r="D30" s="802"/>
      <c r="E30" s="802"/>
      <c r="F30" s="802"/>
      <c r="G30" s="802"/>
      <c r="H30" s="802"/>
      <c r="I30" s="802"/>
      <c r="J30" s="802"/>
      <c r="K30" s="802"/>
      <c r="L30" s="802"/>
      <c r="M30" s="802"/>
      <c r="N30" s="802"/>
      <c r="O30" s="802"/>
      <c r="P30" s="803"/>
      <c r="Q30" s="804">
        <v>2530</v>
      </c>
      <c r="R30" s="805"/>
      <c r="S30" s="805"/>
      <c r="T30" s="805"/>
      <c r="U30" s="805"/>
      <c r="V30" s="805">
        <v>2406</v>
      </c>
      <c r="W30" s="805"/>
      <c r="X30" s="805"/>
      <c r="Y30" s="805"/>
      <c r="Z30" s="805"/>
      <c r="AA30" s="805">
        <v>124</v>
      </c>
      <c r="AB30" s="805"/>
      <c r="AC30" s="805"/>
      <c r="AD30" s="805"/>
      <c r="AE30" s="806"/>
      <c r="AF30" s="807">
        <v>124</v>
      </c>
      <c r="AG30" s="808"/>
      <c r="AH30" s="808"/>
      <c r="AI30" s="808"/>
      <c r="AJ30" s="809"/>
      <c r="AK30" s="876">
        <v>457</v>
      </c>
      <c r="AL30" s="877"/>
      <c r="AM30" s="877"/>
      <c r="AN30" s="877"/>
      <c r="AO30" s="877"/>
      <c r="AP30" s="877" t="s">
        <v>600</v>
      </c>
      <c r="AQ30" s="877"/>
      <c r="AR30" s="877"/>
      <c r="AS30" s="877"/>
      <c r="AT30" s="877"/>
      <c r="AU30" s="877" t="s">
        <v>600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412</v>
      </c>
      <c r="C31" s="802"/>
      <c r="D31" s="802"/>
      <c r="E31" s="802"/>
      <c r="F31" s="802"/>
      <c r="G31" s="802"/>
      <c r="H31" s="802"/>
      <c r="I31" s="802"/>
      <c r="J31" s="802"/>
      <c r="K31" s="802"/>
      <c r="L31" s="802"/>
      <c r="M31" s="802"/>
      <c r="N31" s="802"/>
      <c r="O31" s="802"/>
      <c r="P31" s="803"/>
      <c r="Q31" s="804">
        <v>583</v>
      </c>
      <c r="R31" s="805"/>
      <c r="S31" s="805"/>
      <c r="T31" s="805"/>
      <c r="U31" s="805"/>
      <c r="V31" s="805">
        <v>511</v>
      </c>
      <c r="W31" s="805"/>
      <c r="X31" s="805"/>
      <c r="Y31" s="805"/>
      <c r="Z31" s="805"/>
      <c r="AA31" s="805">
        <v>72</v>
      </c>
      <c r="AB31" s="805"/>
      <c r="AC31" s="805"/>
      <c r="AD31" s="805"/>
      <c r="AE31" s="806"/>
      <c r="AF31" s="807">
        <v>1189</v>
      </c>
      <c r="AG31" s="808"/>
      <c r="AH31" s="808"/>
      <c r="AI31" s="808"/>
      <c r="AJ31" s="809"/>
      <c r="AK31" s="876">
        <v>6</v>
      </c>
      <c r="AL31" s="877"/>
      <c r="AM31" s="877"/>
      <c r="AN31" s="877"/>
      <c r="AO31" s="877"/>
      <c r="AP31" s="877">
        <v>369</v>
      </c>
      <c r="AQ31" s="877"/>
      <c r="AR31" s="877"/>
      <c r="AS31" s="877"/>
      <c r="AT31" s="877"/>
      <c r="AU31" s="877">
        <v>28</v>
      </c>
      <c r="AV31" s="877"/>
      <c r="AW31" s="877"/>
      <c r="AX31" s="877"/>
      <c r="AY31" s="877"/>
      <c r="AZ31" s="878" t="s">
        <v>597</v>
      </c>
      <c r="BA31" s="878"/>
      <c r="BB31" s="878"/>
      <c r="BC31" s="878"/>
      <c r="BD31" s="878"/>
      <c r="BE31" s="874" t="s">
        <v>413</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414</v>
      </c>
      <c r="C32" s="802"/>
      <c r="D32" s="802"/>
      <c r="E32" s="802"/>
      <c r="F32" s="802"/>
      <c r="G32" s="802"/>
      <c r="H32" s="802"/>
      <c r="I32" s="802"/>
      <c r="J32" s="802"/>
      <c r="K32" s="802"/>
      <c r="L32" s="802"/>
      <c r="M32" s="802"/>
      <c r="N32" s="802"/>
      <c r="O32" s="802"/>
      <c r="P32" s="803"/>
      <c r="Q32" s="804">
        <v>824</v>
      </c>
      <c r="R32" s="805"/>
      <c r="S32" s="805"/>
      <c r="T32" s="805"/>
      <c r="U32" s="805"/>
      <c r="V32" s="805">
        <v>821</v>
      </c>
      <c r="W32" s="805"/>
      <c r="X32" s="805"/>
      <c r="Y32" s="805"/>
      <c r="Z32" s="805"/>
      <c r="AA32" s="805">
        <v>3</v>
      </c>
      <c r="AB32" s="805"/>
      <c r="AC32" s="805"/>
      <c r="AD32" s="805"/>
      <c r="AE32" s="806"/>
      <c r="AF32" s="807">
        <v>67</v>
      </c>
      <c r="AG32" s="808"/>
      <c r="AH32" s="808"/>
      <c r="AI32" s="808"/>
      <c r="AJ32" s="809"/>
      <c r="AK32" s="876">
        <v>425</v>
      </c>
      <c r="AL32" s="877"/>
      <c r="AM32" s="877"/>
      <c r="AN32" s="877"/>
      <c r="AO32" s="877"/>
      <c r="AP32" s="877">
        <v>5838</v>
      </c>
      <c r="AQ32" s="877"/>
      <c r="AR32" s="877"/>
      <c r="AS32" s="877"/>
      <c r="AT32" s="877"/>
      <c r="AU32" s="877">
        <v>3473</v>
      </c>
      <c r="AV32" s="877"/>
      <c r="AW32" s="877"/>
      <c r="AX32" s="877"/>
      <c r="AY32" s="877"/>
      <c r="AZ32" s="878" t="s">
        <v>597</v>
      </c>
      <c r="BA32" s="878"/>
      <c r="BB32" s="878"/>
      <c r="BC32" s="878"/>
      <c r="BD32" s="878"/>
      <c r="BE32" s="874" t="s">
        <v>415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396</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1418</v>
      </c>
      <c r="AG63" s="888"/>
      <c r="AH63" s="888"/>
      <c r="AI63" s="888"/>
      <c r="AJ63" s="889"/>
      <c r="AK63" s="890"/>
      <c r="AL63" s="885"/>
      <c r="AM63" s="885"/>
      <c r="AN63" s="885"/>
      <c r="AO63" s="885"/>
      <c r="AP63" s="888">
        <v>6207</v>
      </c>
      <c r="AQ63" s="888"/>
      <c r="AR63" s="888"/>
      <c r="AS63" s="888"/>
      <c r="AT63" s="888"/>
      <c r="AU63" s="888">
        <v>3501</v>
      </c>
      <c r="AV63" s="888"/>
      <c r="AW63" s="888"/>
      <c r="AX63" s="888"/>
      <c r="AY63" s="888"/>
      <c r="AZ63" s="892"/>
      <c r="BA63" s="892"/>
      <c r="BB63" s="892"/>
      <c r="BC63" s="892"/>
      <c r="BD63" s="892"/>
      <c r="BE63" s="893"/>
      <c r="BF63" s="893"/>
      <c r="BG63" s="893"/>
      <c r="BH63" s="893"/>
      <c r="BI63" s="894"/>
      <c r="BJ63" s="895" t="s">
        <v>418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420</v>
      </c>
      <c r="B66" s="787"/>
      <c r="C66" s="787"/>
      <c r="D66" s="787"/>
      <c r="E66" s="787"/>
      <c r="F66" s="787"/>
      <c r="G66" s="787"/>
      <c r="H66" s="787"/>
      <c r="I66" s="787"/>
      <c r="J66" s="787"/>
      <c r="K66" s="787"/>
      <c r="L66" s="787"/>
      <c r="M66" s="787"/>
      <c r="N66" s="787"/>
      <c r="O66" s="787"/>
      <c r="P66" s="788"/>
      <c r="Q66" s="763" t="s">
        <v>421</v>
      </c>
      <c r="R66" s="764"/>
      <c r="S66" s="764"/>
      <c r="T66" s="764"/>
      <c r="U66" s="765"/>
      <c r="V66" s="763" t="s">
        <v>422</v>
      </c>
      <c r="W66" s="764"/>
      <c r="X66" s="764"/>
      <c r="Y66" s="764"/>
      <c r="Z66" s="765"/>
      <c r="AA66" s="763" t="s">
        <v>423</v>
      </c>
      <c r="AB66" s="764"/>
      <c r="AC66" s="764"/>
      <c r="AD66" s="764"/>
      <c r="AE66" s="765"/>
      <c r="AF66" s="898" t="s">
        <v>424</v>
      </c>
      <c r="AG66" s="859"/>
      <c r="AH66" s="859"/>
      <c r="AI66" s="859"/>
      <c r="AJ66" s="899"/>
      <c r="AK66" s="763" t="s">
        <v>425</v>
      </c>
      <c r="AL66" s="787"/>
      <c r="AM66" s="787"/>
      <c r="AN66" s="787"/>
      <c r="AO66" s="788"/>
      <c r="AP66" s="763" t="s">
        <v>426</v>
      </c>
      <c r="AQ66" s="764"/>
      <c r="AR66" s="764"/>
      <c r="AS66" s="764"/>
      <c r="AT66" s="765"/>
      <c r="AU66" s="763" t="s">
        <v>427</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606</v>
      </c>
      <c r="C68" s="916"/>
      <c r="D68" s="916"/>
      <c r="E68" s="916"/>
      <c r="F68" s="916"/>
      <c r="G68" s="916"/>
      <c r="H68" s="916"/>
      <c r="I68" s="916"/>
      <c r="J68" s="916"/>
      <c r="K68" s="916"/>
      <c r="L68" s="916"/>
      <c r="M68" s="916"/>
      <c r="N68" s="916"/>
      <c r="O68" s="916"/>
      <c r="P68" s="917"/>
      <c r="Q68" s="918">
        <v>125</v>
      </c>
      <c r="R68" s="912"/>
      <c r="S68" s="912"/>
      <c r="T68" s="912"/>
      <c r="U68" s="912"/>
      <c r="V68" s="912">
        <v>122</v>
      </c>
      <c r="W68" s="912"/>
      <c r="X68" s="912"/>
      <c r="Y68" s="912"/>
      <c r="Z68" s="912"/>
      <c r="AA68" s="912">
        <v>2</v>
      </c>
      <c r="AB68" s="912"/>
      <c r="AC68" s="912"/>
      <c r="AD68" s="912"/>
      <c r="AE68" s="912"/>
      <c r="AF68" s="912">
        <v>2</v>
      </c>
      <c r="AG68" s="912"/>
      <c r="AH68" s="912"/>
      <c r="AI68" s="912"/>
      <c r="AJ68" s="912"/>
      <c r="AK68" s="912" t="s">
        <v>600</v>
      </c>
      <c r="AL68" s="912"/>
      <c r="AM68" s="912"/>
      <c r="AN68" s="912"/>
      <c r="AO68" s="912"/>
      <c r="AP68" s="912" t="s">
        <v>600</v>
      </c>
      <c r="AQ68" s="912"/>
      <c r="AR68" s="912"/>
      <c r="AS68" s="912"/>
      <c r="AT68" s="912"/>
      <c r="AU68" s="912" t="s">
        <v>600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602</v>
      </c>
      <c r="C69" s="920"/>
      <c r="D69" s="920"/>
      <c r="E69" s="920"/>
      <c r="F69" s="920"/>
      <c r="G69" s="920"/>
      <c r="H69" s="920"/>
      <c r="I69" s="920"/>
      <c r="J69" s="920"/>
      <c r="K69" s="920"/>
      <c r="L69" s="920"/>
      <c r="M69" s="920"/>
      <c r="N69" s="920"/>
      <c r="O69" s="920"/>
      <c r="P69" s="921"/>
      <c r="Q69" s="922">
        <v>203</v>
      </c>
      <c r="R69" s="877"/>
      <c r="S69" s="877"/>
      <c r="T69" s="877"/>
      <c r="U69" s="877"/>
      <c r="V69" s="877">
        <v>189</v>
      </c>
      <c r="W69" s="877"/>
      <c r="X69" s="877"/>
      <c r="Y69" s="877"/>
      <c r="Z69" s="877"/>
      <c r="AA69" s="877">
        <v>14</v>
      </c>
      <c r="AB69" s="877"/>
      <c r="AC69" s="877"/>
      <c r="AD69" s="877"/>
      <c r="AE69" s="877"/>
      <c r="AF69" s="877">
        <v>14</v>
      </c>
      <c r="AG69" s="877"/>
      <c r="AH69" s="877"/>
      <c r="AI69" s="877"/>
      <c r="AJ69" s="877"/>
      <c r="AK69" s="877" t="s">
        <v>524</v>
      </c>
      <c r="AL69" s="877"/>
      <c r="AM69" s="877"/>
      <c r="AN69" s="877"/>
      <c r="AO69" s="877"/>
      <c r="AP69" s="877" t="s">
        <v>524</v>
      </c>
      <c r="AQ69" s="877"/>
      <c r="AR69" s="877"/>
      <c r="AS69" s="877"/>
      <c r="AT69" s="877"/>
      <c r="AU69" s="877" t="s">
        <v>524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603</v>
      </c>
      <c r="C70" s="920"/>
      <c r="D70" s="920"/>
      <c r="E70" s="920"/>
      <c r="F70" s="920"/>
      <c r="G70" s="920"/>
      <c r="H70" s="920"/>
      <c r="I70" s="920"/>
      <c r="J70" s="920"/>
      <c r="K70" s="920"/>
      <c r="L70" s="920"/>
      <c r="M70" s="920"/>
      <c r="N70" s="920"/>
      <c r="O70" s="920"/>
      <c r="P70" s="921"/>
      <c r="Q70" s="922">
        <v>1218363</v>
      </c>
      <c r="R70" s="877"/>
      <c r="S70" s="877"/>
      <c r="T70" s="877"/>
      <c r="U70" s="877"/>
      <c r="V70" s="877">
        <v>1197433</v>
      </c>
      <c r="W70" s="877"/>
      <c r="X70" s="877"/>
      <c r="Y70" s="877"/>
      <c r="Z70" s="877"/>
      <c r="AA70" s="877">
        <v>20930</v>
      </c>
      <c r="AB70" s="877"/>
      <c r="AC70" s="877"/>
      <c r="AD70" s="877"/>
      <c r="AE70" s="877"/>
      <c r="AF70" s="877">
        <v>20930</v>
      </c>
      <c r="AG70" s="877"/>
      <c r="AH70" s="877"/>
      <c r="AI70" s="877"/>
      <c r="AJ70" s="877"/>
      <c r="AK70" s="877">
        <v>7055</v>
      </c>
      <c r="AL70" s="877"/>
      <c r="AM70" s="877"/>
      <c r="AN70" s="877"/>
      <c r="AO70" s="877"/>
      <c r="AP70" s="877" t="s">
        <v>524</v>
      </c>
      <c r="AQ70" s="877"/>
      <c r="AR70" s="877"/>
      <c r="AS70" s="877"/>
      <c r="AT70" s="877"/>
      <c r="AU70" s="877" t="s">
        <v>524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604</v>
      </c>
      <c r="C71" s="920"/>
      <c r="D71" s="920"/>
      <c r="E71" s="920"/>
      <c r="F71" s="920"/>
      <c r="G71" s="920"/>
      <c r="H71" s="920"/>
      <c r="I71" s="920"/>
      <c r="J71" s="920"/>
      <c r="K71" s="920"/>
      <c r="L71" s="920"/>
      <c r="M71" s="920"/>
      <c r="N71" s="920"/>
      <c r="O71" s="920"/>
      <c r="P71" s="921"/>
      <c r="Q71" s="922">
        <v>39402</v>
      </c>
      <c r="R71" s="877"/>
      <c r="S71" s="877"/>
      <c r="T71" s="877"/>
      <c r="U71" s="877"/>
      <c r="V71" s="877">
        <v>34057</v>
      </c>
      <c r="W71" s="877"/>
      <c r="X71" s="877"/>
      <c r="Y71" s="877"/>
      <c r="Z71" s="877"/>
      <c r="AA71" s="877">
        <v>5344</v>
      </c>
      <c r="AB71" s="877"/>
      <c r="AC71" s="877"/>
      <c r="AD71" s="877"/>
      <c r="AE71" s="877"/>
      <c r="AF71" s="877">
        <v>19453</v>
      </c>
      <c r="AG71" s="877"/>
      <c r="AH71" s="877"/>
      <c r="AI71" s="877"/>
      <c r="AJ71" s="877"/>
      <c r="AK71" s="877" t="s">
        <v>524</v>
      </c>
      <c r="AL71" s="877"/>
      <c r="AM71" s="877"/>
      <c r="AN71" s="877"/>
      <c r="AO71" s="877"/>
      <c r="AP71" s="877">
        <v>119226</v>
      </c>
      <c r="AQ71" s="877"/>
      <c r="AR71" s="877"/>
      <c r="AS71" s="877"/>
      <c r="AT71" s="877"/>
      <c r="AU71" s="877" t="s">
        <v>524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605</v>
      </c>
      <c r="C72" s="920"/>
      <c r="D72" s="920"/>
      <c r="E72" s="920"/>
      <c r="F72" s="920"/>
      <c r="G72" s="920"/>
      <c r="H72" s="920"/>
      <c r="I72" s="920"/>
      <c r="J72" s="920"/>
      <c r="K72" s="920"/>
      <c r="L72" s="920"/>
      <c r="M72" s="920"/>
      <c r="N72" s="920"/>
      <c r="O72" s="920"/>
      <c r="P72" s="921"/>
      <c r="Q72" s="922">
        <v>7725</v>
      </c>
      <c r="R72" s="877"/>
      <c r="S72" s="877"/>
      <c r="T72" s="877"/>
      <c r="U72" s="877"/>
      <c r="V72" s="877">
        <v>6053</v>
      </c>
      <c r="W72" s="877"/>
      <c r="X72" s="877"/>
      <c r="Y72" s="877"/>
      <c r="Z72" s="877"/>
      <c r="AA72" s="877">
        <v>1672</v>
      </c>
      <c r="AB72" s="877"/>
      <c r="AC72" s="877"/>
      <c r="AD72" s="877"/>
      <c r="AE72" s="877"/>
      <c r="AF72" s="877">
        <v>16867</v>
      </c>
      <c r="AG72" s="877"/>
      <c r="AH72" s="877"/>
      <c r="AI72" s="877"/>
      <c r="AJ72" s="877"/>
      <c r="AK72" s="877" t="s">
        <v>524</v>
      </c>
      <c r="AL72" s="877"/>
      <c r="AM72" s="877"/>
      <c r="AN72" s="877"/>
      <c r="AO72" s="877"/>
      <c r="AP72" s="877">
        <v>13994</v>
      </c>
      <c r="AQ72" s="877"/>
      <c r="AR72" s="877"/>
      <c r="AS72" s="877"/>
      <c r="AT72" s="877"/>
      <c r="AU72" s="877" t="s">
        <v>524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396</v>
      </c>
      <c r="B88" s="836" t="s">
        <v>428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57266</v>
      </c>
      <c r="AG88" s="888"/>
      <c r="AH88" s="888"/>
      <c r="AI88" s="888"/>
      <c r="AJ88" s="888"/>
      <c r="AK88" s="885"/>
      <c r="AL88" s="885"/>
      <c r="AM88" s="885"/>
      <c r="AN88" s="885"/>
      <c r="AO88" s="885"/>
      <c r="AP88" s="888">
        <v>133220</v>
      </c>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429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0</v>
      </c>
      <c r="CS102" s="896"/>
      <c r="CT102" s="896"/>
      <c r="CU102" s="896"/>
      <c r="CV102" s="939"/>
      <c r="CW102" s="938">
        <v>22</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v>13</v>
      </c>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434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436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437</v>
      </c>
      <c r="AB109" s="941"/>
      <c r="AC109" s="941"/>
      <c r="AD109" s="941"/>
      <c r="AE109" s="942"/>
      <c r="AF109" s="940" t="s">
        <v>311</v>
      </c>
      <c r="AG109" s="941"/>
      <c r="AH109" s="941"/>
      <c r="AI109" s="941"/>
      <c r="AJ109" s="942"/>
      <c r="AK109" s="940" t="s">
        <v>310</v>
      </c>
      <c r="AL109" s="941"/>
      <c r="AM109" s="941"/>
      <c r="AN109" s="941"/>
      <c r="AO109" s="942"/>
      <c r="AP109" s="940" t="s">
        <v>438</v>
      </c>
      <c r="AQ109" s="941"/>
      <c r="AR109" s="941"/>
      <c r="AS109" s="941"/>
      <c r="AT109" s="943"/>
      <c r="AU109" s="960" t="s">
        <v>436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437</v>
      </c>
      <c r="BR109" s="941"/>
      <c r="BS109" s="941"/>
      <c r="BT109" s="941"/>
      <c r="BU109" s="942"/>
      <c r="BV109" s="940" t="s">
        <v>311</v>
      </c>
      <c r="BW109" s="941"/>
      <c r="BX109" s="941"/>
      <c r="BY109" s="941"/>
      <c r="BZ109" s="942"/>
      <c r="CA109" s="940" t="s">
        <v>310</v>
      </c>
      <c r="CB109" s="941"/>
      <c r="CC109" s="941"/>
      <c r="CD109" s="941"/>
      <c r="CE109" s="942"/>
      <c r="CF109" s="961" t="s">
        <v>438</v>
      </c>
      <c r="CG109" s="961"/>
      <c r="CH109" s="961"/>
      <c r="CI109" s="961"/>
      <c r="CJ109" s="961"/>
      <c r="CK109" s="940" t="s">
        <v>439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437</v>
      </c>
      <c r="DH109" s="941"/>
      <c r="DI109" s="941"/>
      <c r="DJ109" s="941"/>
      <c r="DK109" s="942"/>
      <c r="DL109" s="940" t="s">
        <v>311</v>
      </c>
      <c r="DM109" s="941"/>
      <c r="DN109" s="941"/>
      <c r="DO109" s="941"/>
      <c r="DP109" s="942"/>
      <c r="DQ109" s="940" t="s">
        <v>310</v>
      </c>
      <c r="DR109" s="941"/>
      <c r="DS109" s="941"/>
      <c r="DT109" s="941"/>
      <c r="DU109" s="942"/>
      <c r="DV109" s="940" t="s">
        <v>438</v>
      </c>
      <c r="DW109" s="941"/>
      <c r="DX109" s="941"/>
      <c r="DY109" s="941"/>
      <c r="DZ109" s="943"/>
    </row>
    <row r="110" spans="1:131" s="247" customFormat="1" ht="26.25" customHeight="1" x14ac:dyDescent="0.2">
      <c r="A110" s="944" t="s">
        <v>440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979765</v>
      </c>
      <c r="AB110" s="948"/>
      <c r="AC110" s="948"/>
      <c r="AD110" s="948"/>
      <c r="AE110" s="949"/>
      <c r="AF110" s="950">
        <v>992227</v>
      </c>
      <c r="AG110" s="948"/>
      <c r="AH110" s="948"/>
      <c r="AI110" s="948"/>
      <c r="AJ110" s="949"/>
      <c r="AK110" s="950">
        <v>1071630</v>
      </c>
      <c r="AL110" s="948"/>
      <c r="AM110" s="948"/>
      <c r="AN110" s="948"/>
      <c r="AO110" s="949"/>
      <c r="AP110" s="951">
        <v>17.899999999999999</v>
      </c>
      <c r="AQ110" s="952"/>
      <c r="AR110" s="952"/>
      <c r="AS110" s="952"/>
      <c r="AT110" s="953"/>
      <c r="AU110" s="954" t="s">
        <v>72</v>
      </c>
      <c r="AV110" s="955"/>
      <c r="AW110" s="955"/>
      <c r="AX110" s="955"/>
      <c r="AY110" s="955"/>
      <c r="AZ110" s="996" t="s">
        <v>441</v>
      </c>
      <c r="BA110" s="945"/>
      <c r="BB110" s="945"/>
      <c r="BC110" s="945"/>
      <c r="BD110" s="945"/>
      <c r="BE110" s="945"/>
      <c r="BF110" s="945"/>
      <c r="BG110" s="945"/>
      <c r="BH110" s="945"/>
      <c r="BI110" s="945"/>
      <c r="BJ110" s="945"/>
      <c r="BK110" s="945"/>
      <c r="BL110" s="945"/>
      <c r="BM110" s="945"/>
      <c r="BN110" s="945"/>
      <c r="BO110" s="945"/>
      <c r="BP110" s="946"/>
      <c r="BQ110" s="982">
        <v>11493153</v>
      </c>
      <c r="BR110" s="983"/>
      <c r="BS110" s="983"/>
      <c r="BT110" s="983"/>
      <c r="BU110" s="983"/>
      <c r="BV110" s="983">
        <v>11447196</v>
      </c>
      <c r="BW110" s="983"/>
      <c r="BX110" s="983"/>
      <c r="BY110" s="983"/>
      <c r="BZ110" s="983"/>
      <c r="CA110" s="983">
        <v>11501222</v>
      </c>
      <c r="CB110" s="983"/>
      <c r="CC110" s="983"/>
      <c r="CD110" s="983"/>
      <c r="CE110" s="983"/>
      <c r="CF110" s="997">
        <v>192.2</v>
      </c>
      <c r="CG110" s="998"/>
      <c r="CH110" s="998"/>
      <c r="CI110" s="998"/>
      <c r="CJ110" s="998"/>
      <c r="CK110" s="999" t="s">
        <v>442</v>
      </c>
      <c r="CL110" s="1000"/>
      <c r="CM110" s="979" t="s">
        <v>443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444</v>
      </c>
      <c r="DH110" s="983"/>
      <c r="DI110" s="983"/>
      <c r="DJ110" s="983"/>
      <c r="DK110" s="983"/>
      <c r="DL110" s="983" t="s">
        <v>445</v>
      </c>
      <c r="DM110" s="983"/>
      <c r="DN110" s="983"/>
      <c r="DO110" s="983"/>
      <c r="DP110" s="983"/>
      <c r="DQ110" s="983" t="s">
        <v>445</v>
      </c>
      <c r="DR110" s="983"/>
      <c r="DS110" s="983"/>
      <c r="DT110" s="983"/>
      <c r="DU110" s="983"/>
      <c r="DV110" s="984" t="s">
        <v>446</v>
      </c>
      <c r="DW110" s="984"/>
      <c r="DX110" s="984"/>
      <c r="DY110" s="984"/>
      <c r="DZ110" s="985"/>
    </row>
    <row r="111" spans="1:131" s="247" customFormat="1" ht="26.25" customHeight="1" x14ac:dyDescent="0.2">
      <c r="A111" s="986" t="s">
        <v>447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236</v>
      </c>
      <c r="AB111" s="990"/>
      <c r="AC111" s="990"/>
      <c r="AD111" s="990"/>
      <c r="AE111" s="991"/>
      <c r="AF111" s="992" t="s">
        <v>446</v>
      </c>
      <c r="AG111" s="990"/>
      <c r="AH111" s="990"/>
      <c r="AI111" s="990"/>
      <c r="AJ111" s="991"/>
      <c r="AK111" s="992" t="s">
        <v>236</v>
      </c>
      <c r="AL111" s="990"/>
      <c r="AM111" s="990"/>
      <c r="AN111" s="990"/>
      <c r="AO111" s="991"/>
      <c r="AP111" s="993" t="s">
        <v>446</v>
      </c>
      <c r="AQ111" s="994"/>
      <c r="AR111" s="994"/>
      <c r="AS111" s="994"/>
      <c r="AT111" s="995"/>
      <c r="AU111" s="956"/>
      <c r="AV111" s="957"/>
      <c r="AW111" s="957"/>
      <c r="AX111" s="957"/>
      <c r="AY111" s="957"/>
      <c r="AZ111" s="1005" t="s">
        <v>448</v>
      </c>
      <c r="BA111" s="1006"/>
      <c r="BB111" s="1006"/>
      <c r="BC111" s="1006"/>
      <c r="BD111" s="1006"/>
      <c r="BE111" s="1006"/>
      <c r="BF111" s="1006"/>
      <c r="BG111" s="1006"/>
      <c r="BH111" s="1006"/>
      <c r="BI111" s="1006"/>
      <c r="BJ111" s="1006"/>
      <c r="BK111" s="1006"/>
      <c r="BL111" s="1006"/>
      <c r="BM111" s="1006"/>
      <c r="BN111" s="1006"/>
      <c r="BO111" s="1006"/>
      <c r="BP111" s="1007"/>
      <c r="BQ111" s="975">
        <v>3665</v>
      </c>
      <c r="BR111" s="976"/>
      <c r="BS111" s="976"/>
      <c r="BT111" s="976"/>
      <c r="BU111" s="976"/>
      <c r="BV111" s="976">
        <v>102</v>
      </c>
      <c r="BW111" s="976"/>
      <c r="BX111" s="976"/>
      <c r="BY111" s="976"/>
      <c r="BZ111" s="976"/>
      <c r="CA111" s="976">
        <v>32</v>
      </c>
      <c r="CB111" s="976"/>
      <c r="CC111" s="976"/>
      <c r="CD111" s="976"/>
      <c r="CE111" s="976"/>
      <c r="CF111" s="970">
        <v>0</v>
      </c>
      <c r="CG111" s="971"/>
      <c r="CH111" s="971"/>
      <c r="CI111" s="971"/>
      <c r="CJ111" s="971"/>
      <c r="CK111" s="1001"/>
      <c r="CL111" s="1002"/>
      <c r="CM111" s="972" t="s">
        <v>449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236</v>
      </c>
      <c r="DH111" s="976"/>
      <c r="DI111" s="976"/>
      <c r="DJ111" s="976"/>
      <c r="DK111" s="976"/>
      <c r="DL111" s="976" t="s">
        <v>446</v>
      </c>
      <c r="DM111" s="976"/>
      <c r="DN111" s="976"/>
      <c r="DO111" s="976"/>
      <c r="DP111" s="976"/>
      <c r="DQ111" s="976" t="s">
        <v>446</v>
      </c>
      <c r="DR111" s="976"/>
      <c r="DS111" s="976"/>
      <c r="DT111" s="976"/>
      <c r="DU111" s="976"/>
      <c r="DV111" s="977" t="s">
        <v>446</v>
      </c>
      <c r="DW111" s="977"/>
      <c r="DX111" s="977"/>
      <c r="DY111" s="977"/>
      <c r="DZ111" s="978"/>
    </row>
    <row r="112" spans="1:131" s="247" customFormat="1" ht="26.25" customHeight="1" x14ac:dyDescent="0.2">
      <c r="A112" s="1008" t="s">
        <v>450</v>
      </c>
      <c r="B112" s="1009"/>
      <c r="C112" s="1006" t="s">
        <v>451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445</v>
      </c>
      <c r="AB112" s="1015"/>
      <c r="AC112" s="1015"/>
      <c r="AD112" s="1015"/>
      <c r="AE112" s="1016"/>
      <c r="AF112" s="1017" t="s">
        <v>445</v>
      </c>
      <c r="AG112" s="1015"/>
      <c r="AH112" s="1015"/>
      <c r="AI112" s="1015"/>
      <c r="AJ112" s="1016"/>
      <c r="AK112" s="1017" t="s">
        <v>445</v>
      </c>
      <c r="AL112" s="1015"/>
      <c r="AM112" s="1015"/>
      <c r="AN112" s="1015"/>
      <c r="AO112" s="1016"/>
      <c r="AP112" s="1018" t="s">
        <v>445</v>
      </c>
      <c r="AQ112" s="1019"/>
      <c r="AR112" s="1019"/>
      <c r="AS112" s="1019"/>
      <c r="AT112" s="1020"/>
      <c r="AU112" s="956"/>
      <c r="AV112" s="957"/>
      <c r="AW112" s="957"/>
      <c r="AX112" s="957"/>
      <c r="AY112" s="957"/>
      <c r="AZ112" s="1005" t="s">
        <v>452</v>
      </c>
      <c r="BA112" s="1006"/>
      <c r="BB112" s="1006"/>
      <c r="BC112" s="1006"/>
      <c r="BD112" s="1006"/>
      <c r="BE112" s="1006"/>
      <c r="BF112" s="1006"/>
      <c r="BG112" s="1006"/>
      <c r="BH112" s="1006"/>
      <c r="BI112" s="1006"/>
      <c r="BJ112" s="1006"/>
      <c r="BK112" s="1006"/>
      <c r="BL112" s="1006"/>
      <c r="BM112" s="1006"/>
      <c r="BN112" s="1006"/>
      <c r="BO112" s="1006"/>
      <c r="BP112" s="1007"/>
      <c r="BQ112" s="975">
        <v>3600971</v>
      </c>
      <c r="BR112" s="976"/>
      <c r="BS112" s="976"/>
      <c r="BT112" s="976"/>
      <c r="BU112" s="976"/>
      <c r="BV112" s="976">
        <v>3730555</v>
      </c>
      <c r="BW112" s="976"/>
      <c r="BX112" s="976"/>
      <c r="BY112" s="976"/>
      <c r="BZ112" s="976"/>
      <c r="CA112" s="976">
        <v>3501511</v>
      </c>
      <c r="CB112" s="976"/>
      <c r="CC112" s="976"/>
      <c r="CD112" s="976"/>
      <c r="CE112" s="976"/>
      <c r="CF112" s="970">
        <v>58.5</v>
      </c>
      <c r="CG112" s="971"/>
      <c r="CH112" s="971"/>
      <c r="CI112" s="971"/>
      <c r="CJ112" s="971"/>
      <c r="CK112" s="1001"/>
      <c r="CL112" s="1002"/>
      <c r="CM112" s="972" t="s">
        <v>453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446</v>
      </c>
      <c r="DH112" s="976"/>
      <c r="DI112" s="976"/>
      <c r="DJ112" s="976"/>
      <c r="DK112" s="976"/>
      <c r="DL112" s="976" t="s">
        <v>445</v>
      </c>
      <c r="DM112" s="976"/>
      <c r="DN112" s="976"/>
      <c r="DO112" s="976"/>
      <c r="DP112" s="976"/>
      <c r="DQ112" s="976" t="s">
        <v>445</v>
      </c>
      <c r="DR112" s="976"/>
      <c r="DS112" s="976"/>
      <c r="DT112" s="976"/>
      <c r="DU112" s="976"/>
      <c r="DV112" s="977" t="s">
        <v>445</v>
      </c>
      <c r="DW112" s="977"/>
      <c r="DX112" s="977"/>
      <c r="DY112" s="977"/>
      <c r="DZ112" s="978"/>
    </row>
    <row r="113" spans="1:130" s="247" customFormat="1" ht="26.25" customHeight="1" x14ac:dyDescent="0.2">
      <c r="A113" s="1010"/>
      <c r="B113" s="1011"/>
      <c r="C113" s="1006" t="s">
        <v>454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343489</v>
      </c>
      <c r="AB113" s="990"/>
      <c r="AC113" s="990"/>
      <c r="AD113" s="990"/>
      <c r="AE113" s="991"/>
      <c r="AF113" s="992">
        <v>319351</v>
      </c>
      <c r="AG113" s="990"/>
      <c r="AH113" s="990"/>
      <c r="AI113" s="990"/>
      <c r="AJ113" s="991"/>
      <c r="AK113" s="992">
        <v>337662</v>
      </c>
      <c r="AL113" s="990"/>
      <c r="AM113" s="990"/>
      <c r="AN113" s="990"/>
      <c r="AO113" s="991"/>
      <c r="AP113" s="993">
        <v>5.6</v>
      </c>
      <c r="AQ113" s="994"/>
      <c r="AR113" s="994"/>
      <c r="AS113" s="994"/>
      <c r="AT113" s="995"/>
      <c r="AU113" s="956"/>
      <c r="AV113" s="957"/>
      <c r="AW113" s="957"/>
      <c r="AX113" s="957"/>
      <c r="AY113" s="957"/>
      <c r="AZ113" s="1005" t="s">
        <v>455</v>
      </c>
      <c r="BA113" s="1006"/>
      <c r="BB113" s="1006"/>
      <c r="BC113" s="1006"/>
      <c r="BD113" s="1006"/>
      <c r="BE113" s="1006"/>
      <c r="BF113" s="1006"/>
      <c r="BG113" s="1006"/>
      <c r="BH113" s="1006"/>
      <c r="BI113" s="1006"/>
      <c r="BJ113" s="1006"/>
      <c r="BK113" s="1006"/>
      <c r="BL113" s="1006"/>
      <c r="BM113" s="1006"/>
      <c r="BN113" s="1006"/>
      <c r="BO113" s="1006"/>
      <c r="BP113" s="1007"/>
      <c r="BQ113" s="975" t="s">
        <v>446</v>
      </c>
      <c r="BR113" s="976"/>
      <c r="BS113" s="976"/>
      <c r="BT113" s="976"/>
      <c r="BU113" s="976"/>
      <c r="BV113" s="976" t="s">
        <v>445</v>
      </c>
      <c r="BW113" s="976"/>
      <c r="BX113" s="976"/>
      <c r="BY113" s="976"/>
      <c r="BZ113" s="976"/>
      <c r="CA113" s="976" t="s">
        <v>445</v>
      </c>
      <c r="CB113" s="976"/>
      <c r="CC113" s="976"/>
      <c r="CD113" s="976"/>
      <c r="CE113" s="976"/>
      <c r="CF113" s="970" t="s">
        <v>445</v>
      </c>
      <c r="CG113" s="971"/>
      <c r="CH113" s="971"/>
      <c r="CI113" s="971"/>
      <c r="CJ113" s="971"/>
      <c r="CK113" s="1001"/>
      <c r="CL113" s="1002"/>
      <c r="CM113" s="972" t="s">
        <v>456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445</v>
      </c>
      <c r="DH113" s="1015"/>
      <c r="DI113" s="1015"/>
      <c r="DJ113" s="1015"/>
      <c r="DK113" s="1016"/>
      <c r="DL113" s="1017" t="s">
        <v>445</v>
      </c>
      <c r="DM113" s="1015"/>
      <c r="DN113" s="1015"/>
      <c r="DO113" s="1015"/>
      <c r="DP113" s="1016"/>
      <c r="DQ113" s="1017" t="s">
        <v>445</v>
      </c>
      <c r="DR113" s="1015"/>
      <c r="DS113" s="1015"/>
      <c r="DT113" s="1015"/>
      <c r="DU113" s="1016"/>
      <c r="DV113" s="1018" t="s">
        <v>445</v>
      </c>
      <c r="DW113" s="1019"/>
      <c r="DX113" s="1019"/>
      <c r="DY113" s="1019"/>
      <c r="DZ113" s="1020"/>
    </row>
    <row r="114" spans="1:130" s="247" customFormat="1" ht="26.25" customHeight="1" x14ac:dyDescent="0.2">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445</v>
      </c>
      <c r="AB114" s="1015"/>
      <c r="AC114" s="1015"/>
      <c r="AD114" s="1015"/>
      <c r="AE114" s="1016"/>
      <c r="AF114" s="1017" t="s">
        <v>445</v>
      </c>
      <c r="AG114" s="1015"/>
      <c r="AH114" s="1015"/>
      <c r="AI114" s="1015"/>
      <c r="AJ114" s="1016"/>
      <c r="AK114" s="1017" t="s">
        <v>445</v>
      </c>
      <c r="AL114" s="1015"/>
      <c r="AM114" s="1015"/>
      <c r="AN114" s="1015"/>
      <c r="AO114" s="1016"/>
      <c r="AP114" s="1018" t="s">
        <v>444</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2459878</v>
      </c>
      <c r="BR114" s="976"/>
      <c r="BS114" s="976"/>
      <c r="BT114" s="976"/>
      <c r="BU114" s="976"/>
      <c r="BV114" s="976">
        <v>1025399</v>
      </c>
      <c r="BW114" s="976"/>
      <c r="BX114" s="976"/>
      <c r="BY114" s="976"/>
      <c r="BZ114" s="976"/>
      <c r="CA114" s="976">
        <v>924680</v>
      </c>
      <c r="CB114" s="976"/>
      <c r="CC114" s="976"/>
      <c r="CD114" s="976"/>
      <c r="CE114" s="976"/>
      <c r="CF114" s="970">
        <v>15.5</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445</v>
      </c>
      <c r="DH114" s="1015"/>
      <c r="DI114" s="1015"/>
      <c r="DJ114" s="1015"/>
      <c r="DK114" s="1016"/>
      <c r="DL114" s="1017" t="s">
        <v>445</v>
      </c>
      <c r="DM114" s="1015"/>
      <c r="DN114" s="1015"/>
      <c r="DO114" s="1015"/>
      <c r="DP114" s="1016"/>
      <c r="DQ114" s="1017" t="s">
        <v>445</v>
      </c>
      <c r="DR114" s="1015"/>
      <c r="DS114" s="1015"/>
      <c r="DT114" s="1015"/>
      <c r="DU114" s="1016"/>
      <c r="DV114" s="1018" t="s">
        <v>445</v>
      </c>
      <c r="DW114" s="1019"/>
      <c r="DX114" s="1019"/>
      <c r="DY114" s="1019"/>
      <c r="DZ114" s="1020"/>
    </row>
    <row r="115" spans="1:130" s="247" customFormat="1" ht="26.25" customHeight="1" x14ac:dyDescent="0.2">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6712</v>
      </c>
      <c r="AB115" s="990"/>
      <c r="AC115" s="990"/>
      <c r="AD115" s="990"/>
      <c r="AE115" s="991"/>
      <c r="AF115" s="992">
        <v>3563</v>
      </c>
      <c r="AG115" s="990"/>
      <c r="AH115" s="990"/>
      <c r="AI115" s="990"/>
      <c r="AJ115" s="991"/>
      <c r="AK115" s="992">
        <v>70</v>
      </c>
      <c r="AL115" s="990"/>
      <c r="AM115" s="990"/>
      <c r="AN115" s="990"/>
      <c r="AO115" s="991"/>
      <c r="AP115" s="993">
        <v>0</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v>12677</v>
      </c>
      <c r="BR115" s="976"/>
      <c r="BS115" s="976"/>
      <c r="BT115" s="976"/>
      <c r="BU115" s="976"/>
      <c r="BV115" s="976">
        <v>13595</v>
      </c>
      <c r="BW115" s="976"/>
      <c r="BX115" s="976"/>
      <c r="BY115" s="976"/>
      <c r="BZ115" s="976"/>
      <c r="CA115" s="976">
        <v>13365</v>
      </c>
      <c r="CB115" s="976"/>
      <c r="CC115" s="976"/>
      <c r="CD115" s="976"/>
      <c r="CE115" s="976"/>
      <c r="CF115" s="970">
        <v>0.2</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445</v>
      </c>
      <c r="DH115" s="1015"/>
      <c r="DI115" s="1015"/>
      <c r="DJ115" s="1015"/>
      <c r="DK115" s="1016"/>
      <c r="DL115" s="1017" t="s">
        <v>444</v>
      </c>
      <c r="DM115" s="1015"/>
      <c r="DN115" s="1015"/>
      <c r="DO115" s="1015"/>
      <c r="DP115" s="1016"/>
      <c r="DQ115" s="1017" t="s">
        <v>445</v>
      </c>
      <c r="DR115" s="1015"/>
      <c r="DS115" s="1015"/>
      <c r="DT115" s="1015"/>
      <c r="DU115" s="1016"/>
      <c r="DV115" s="1018" t="s">
        <v>445</v>
      </c>
      <c r="DW115" s="1019"/>
      <c r="DX115" s="1019"/>
      <c r="DY115" s="1019"/>
      <c r="DZ115" s="1020"/>
    </row>
    <row r="116" spans="1:130" s="247" customFormat="1" ht="26.25" customHeight="1" x14ac:dyDescent="0.2">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445</v>
      </c>
      <c r="AB116" s="1015"/>
      <c r="AC116" s="1015"/>
      <c r="AD116" s="1015"/>
      <c r="AE116" s="1016"/>
      <c r="AF116" s="1017" t="s">
        <v>445</v>
      </c>
      <c r="AG116" s="1015"/>
      <c r="AH116" s="1015"/>
      <c r="AI116" s="1015"/>
      <c r="AJ116" s="1016"/>
      <c r="AK116" s="1017" t="s">
        <v>444</v>
      </c>
      <c r="AL116" s="1015"/>
      <c r="AM116" s="1015"/>
      <c r="AN116" s="1015"/>
      <c r="AO116" s="1016"/>
      <c r="AP116" s="1018" t="s">
        <v>445</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445</v>
      </c>
      <c r="BR116" s="976"/>
      <c r="BS116" s="976"/>
      <c r="BT116" s="976"/>
      <c r="BU116" s="976"/>
      <c r="BV116" s="976" t="s">
        <v>445</v>
      </c>
      <c r="BW116" s="976"/>
      <c r="BX116" s="976"/>
      <c r="BY116" s="976"/>
      <c r="BZ116" s="976"/>
      <c r="CA116" s="976" t="s">
        <v>445</v>
      </c>
      <c r="CB116" s="976"/>
      <c r="CC116" s="976"/>
      <c r="CD116" s="976"/>
      <c r="CE116" s="976"/>
      <c r="CF116" s="970" t="s">
        <v>445</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445</v>
      </c>
      <c r="DH116" s="1015"/>
      <c r="DI116" s="1015"/>
      <c r="DJ116" s="1015"/>
      <c r="DK116" s="1016"/>
      <c r="DL116" s="1017" t="s">
        <v>445</v>
      </c>
      <c r="DM116" s="1015"/>
      <c r="DN116" s="1015"/>
      <c r="DO116" s="1015"/>
      <c r="DP116" s="1016"/>
      <c r="DQ116" s="1017" t="s">
        <v>445</v>
      </c>
      <c r="DR116" s="1015"/>
      <c r="DS116" s="1015"/>
      <c r="DT116" s="1015"/>
      <c r="DU116" s="1016"/>
      <c r="DV116" s="1018" t="s">
        <v>445</v>
      </c>
      <c r="DW116" s="1019"/>
      <c r="DX116" s="1019"/>
      <c r="DY116" s="1019"/>
      <c r="DZ116" s="1020"/>
    </row>
    <row r="117" spans="1:130" s="247" customFormat="1" ht="26.25" customHeight="1" x14ac:dyDescent="0.2">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1329966</v>
      </c>
      <c r="AB117" s="1033"/>
      <c r="AC117" s="1033"/>
      <c r="AD117" s="1033"/>
      <c r="AE117" s="1034"/>
      <c r="AF117" s="1035">
        <v>1315141</v>
      </c>
      <c r="AG117" s="1033"/>
      <c r="AH117" s="1033"/>
      <c r="AI117" s="1033"/>
      <c r="AJ117" s="1034"/>
      <c r="AK117" s="1035">
        <v>1409362</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444</v>
      </c>
      <c r="BR117" s="976"/>
      <c r="BS117" s="976"/>
      <c r="BT117" s="976"/>
      <c r="BU117" s="976"/>
      <c r="BV117" s="976" t="s">
        <v>393</v>
      </c>
      <c r="BW117" s="976"/>
      <c r="BX117" s="976"/>
      <c r="BY117" s="976"/>
      <c r="BZ117" s="976"/>
      <c r="CA117" s="976" t="s">
        <v>444</v>
      </c>
      <c r="CB117" s="976"/>
      <c r="CC117" s="976"/>
      <c r="CD117" s="976"/>
      <c r="CE117" s="976"/>
      <c r="CF117" s="970" t="s">
        <v>236</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444</v>
      </c>
      <c r="DH117" s="1015"/>
      <c r="DI117" s="1015"/>
      <c r="DJ117" s="1015"/>
      <c r="DK117" s="1016"/>
      <c r="DL117" s="1017" t="s">
        <v>444</v>
      </c>
      <c r="DM117" s="1015"/>
      <c r="DN117" s="1015"/>
      <c r="DO117" s="1015"/>
      <c r="DP117" s="1016"/>
      <c r="DQ117" s="1017" t="s">
        <v>444</v>
      </c>
      <c r="DR117" s="1015"/>
      <c r="DS117" s="1015"/>
      <c r="DT117" s="1015"/>
      <c r="DU117" s="1016"/>
      <c r="DV117" s="1018" t="s">
        <v>444</v>
      </c>
      <c r="DW117" s="1019"/>
      <c r="DX117" s="1019"/>
      <c r="DY117" s="1019"/>
      <c r="DZ117" s="1020"/>
    </row>
    <row r="118" spans="1:130" s="247" customFormat="1" ht="26.25" customHeight="1" x14ac:dyDescent="0.2">
      <c r="A118" s="960" t="s">
        <v>439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437</v>
      </c>
      <c r="AB118" s="941"/>
      <c r="AC118" s="941"/>
      <c r="AD118" s="941"/>
      <c r="AE118" s="942"/>
      <c r="AF118" s="940" t="s">
        <v>311</v>
      </c>
      <c r="AG118" s="941"/>
      <c r="AH118" s="941"/>
      <c r="AI118" s="941"/>
      <c r="AJ118" s="942"/>
      <c r="AK118" s="940" t="s">
        <v>310</v>
      </c>
      <c r="AL118" s="941"/>
      <c r="AM118" s="941"/>
      <c r="AN118" s="941"/>
      <c r="AO118" s="942"/>
      <c r="AP118" s="1027" t="s">
        <v>438</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444</v>
      </c>
      <c r="BR118" s="1054"/>
      <c r="BS118" s="1054"/>
      <c r="BT118" s="1054"/>
      <c r="BU118" s="1054"/>
      <c r="BV118" s="1054" t="s">
        <v>444</v>
      </c>
      <c r="BW118" s="1054"/>
      <c r="BX118" s="1054"/>
      <c r="BY118" s="1054"/>
      <c r="BZ118" s="1054"/>
      <c r="CA118" s="1054" t="s">
        <v>236</v>
      </c>
      <c r="CB118" s="1054"/>
      <c r="CC118" s="1054"/>
      <c r="CD118" s="1054"/>
      <c r="CE118" s="1054"/>
      <c r="CF118" s="970" t="s">
        <v>444</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444</v>
      </c>
      <c r="DH118" s="1015"/>
      <c r="DI118" s="1015"/>
      <c r="DJ118" s="1015"/>
      <c r="DK118" s="1016"/>
      <c r="DL118" s="1017" t="s">
        <v>444</v>
      </c>
      <c r="DM118" s="1015"/>
      <c r="DN118" s="1015"/>
      <c r="DO118" s="1015"/>
      <c r="DP118" s="1016"/>
      <c r="DQ118" s="1017" t="s">
        <v>444</v>
      </c>
      <c r="DR118" s="1015"/>
      <c r="DS118" s="1015"/>
      <c r="DT118" s="1015"/>
      <c r="DU118" s="1016"/>
      <c r="DV118" s="1018" t="s">
        <v>236</v>
      </c>
      <c r="DW118" s="1019"/>
      <c r="DX118" s="1019"/>
      <c r="DY118" s="1019"/>
      <c r="DZ118" s="1020"/>
    </row>
    <row r="119" spans="1:130" s="247" customFormat="1" ht="26.25" customHeight="1" x14ac:dyDescent="0.2">
      <c r="A119" s="1114" t="s">
        <v>442</v>
      </c>
      <c r="B119" s="1000"/>
      <c r="C119" s="979" t="s">
        <v>443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444</v>
      </c>
      <c r="AB119" s="948"/>
      <c r="AC119" s="948"/>
      <c r="AD119" s="948"/>
      <c r="AE119" s="949"/>
      <c r="AF119" s="950" t="s">
        <v>444</v>
      </c>
      <c r="AG119" s="948"/>
      <c r="AH119" s="948"/>
      <c r="AI119" s="948"/>
      <c r="AJ119" s="949"/>
      <c r="AK119" s="950" t="s">
        <v>444</v>
      </c>
      <c r="AL119" s="948"/>
      <c r="AM119" s="948"/>
      <c r="AN119" s="948"/>
      <c r="AO119" s="949"/>
      <c r="AP119" s="951" t="s">
        <v>444</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471</v>
      </c>
      <c r="BP119" s="1062"/>
      <c r="BQ119" s="1053">
        <v>17570344</v>
      </c>
      <c r="BR119" s="1054"/>
      <c r="BS119" s="1054"/>
      <c r="BT119" s="1054"/>
      <c r="BU119" s="1054"/>
      <c r="BV119" s="1054">
        <v>16216847</v>
      </c>
      <c r="BW119" s="1054"/>
      <c r="BX119" s="1054"/>
      <c r="BY119" s="1054"/>
      <c r="BZ119" s="1054"/>
      <c r="CA119" s="1054">
        <v>15940810</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3665</v>
      </c>
      <c r="DH119" s="1040"/>
      <c r="DI119" s="1040"/>
      <c r="DJ119" s="1040"/>
      <c r="DK119" s="1041"/>
      <c r="DL119" s="1039">
        <v>102</v>
      </c>
      <c r="DM119" s="1040"/>
      <c r="DN119" s="1040"/>
      <c r="DO119" s="1040"/>
      <c r="DP119" s="1041"/>
      <c r="DQ119" s="1039">
        <v>32</v>
      </c>
      <c r="DR119" s="1040"/>
      <c r="DS119" s="1040"/>
      <c r="DT119" s="1040"/>
      <c r="DU119" s="1041"/>
      <c r="DV119" s="1042">
        <v>0</v>
      </c>
      <c r="DW119" s="1043"/>
      <c r="DX119" s="1043"/>
      <c r="DY119" s="1043"/>
      <c r="DZ119" s="1044"/>
    </row>
    <row r="120" spans="1:130" s="247" customFormat="1" ht="26.25" customHeight="1" x14ac:dyDescent="0.2">
      <c r="A120" s="1115"/>
      <c r="B120" s="1002"/>
      <c r="C120" s="972" t="s">
        <v>449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444</v>
      </c>
      <c r="AB120" s="1015"/>
      <c r="AC120" s="1015"/>
      <c r="AD120" s="1015"/>
      <c r="AE120" s="1016"/>
      <c r="AF120" s="1017" t="s">
        <v>444</v>
      </c>
      <c r="AG120" s="1015"/>
      <c r="AH120" s="1015"/>
      <c r="AI120" s="1015"/>
      <c r="AJ120" s="1016"/>
      <c r="AK120" s="1017" t="s">
        <v>444</v>
      </c>
      <c r="AL120" s="1015"/>
      <c r="AM120" s="1015"/>
      <c r="AN120" s="1015"/>
      <c r="AO120" s="1016"/>
      <c r="AP120" s="1018" t="s">
        <v>444</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5271383</v>
      </c>
      <c r="BR120" s="983"/>
      <c r="BS120" s="983"/>
      <c r="BT120" s="983"/>
      <c r="BU120" s="983"/>
      <c r="BV120" s="983">
        <v>4978868</v>
      </c>
      <c r="BW120" s="983"/>
      <c r="BX120" s="983"/>
      <c r="BY120" s="983"/>
      <c r="BZ120" s="983"/>
      <c r="CA120" s="983">
        <v>4897702</v>
      </c>
      <c r="CB120" s="983"/>
      <c r="CC120" s="983"/>
      <c r="CD120" s="983"/>
      <c r="CE120" s="983"/>
      <c r="CF120" s="997">
        <v>81.900000000000006</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t="s">
        <v>477</v>
      </c>
      <c r="DH120" s="983"/>
      <c r="DI120" s="983"/>
      <c r="DJ120" s="983"/>
      <c r="DK120" s="983"/>
      <c r="DL120" s="983" t="s">
        <v>444</v>
      </c>
      <c r="DM120" s="983"/>
      <c r="DN120" s="983"/>
      <c r="DO120" s="983"/>
      <c r="DP120" s="983"/>
      <c r="DQ120" s="983">
        <v>3473457</v>
      </c>
      <c r="DR120" s="983"/>
      <c r="DS120" s="983"/>
      <c r="DT120" s="983"/>
      <c r="DU120" s="983"/>
      <c r="DV120" s="984">
        <v>58</v>
      </c>
      <c r="DW120" s="984"/>
      <c r="DX120" s="984"/>
      <c r="DY120" s="984"/>
      <c r="DZ120" s="985"/>
    </row>
    <row r="121" spans="1:130" s="247" customFormat="1" ht="26.25" customHeight="1" x14ac:dyDescent="0.2">
      <c r="A121" s="1115"/>
      <c r="B121" s="1002"/>
      <c r="C121" s="1023" t="s">
        <v>478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444</v>
      </c>
      <c r="AB121" s="1015"/>
      <c r="AC121" s="1015"/>
      <c r="AD121" s="1015"/>
      <c r="AE121" s="1016"/>
      <c r="AF121" s="1017" t="s">
        <v>444</v>
      </c>
      <c r="AG121" s="1015"/>
      <c r="AH121" s="1015"/>
      <c r="AI121" s="1015"/>
      <c r="AJ121" s="1016"/>
      <c r="AK121" s="1017" t="s">
        <v>444</v>
      </c>
      <c r="AL121" s="1015"/>
      <c r="AM121" s="1015"/>
      <c r="AN121" s="1015"/>
      <c r="AO121" s="1016"/>
      <c r="AP121" s="1018" t="s">
        <v>444</v>
      </c>
      <c r="AQ121" s="1019"/>
      <c r="AR121" s="1019"/>
      <c r="AS121" s="1019"/>
      <c r="AT121" s="1020"/>
      <c r="AU121" s="1048"/>
      <c r="AV121" s="1049"/>
      <c r="AW121" s="1049"/>
      <c r="AX121" s="1049"/>
      <c r="AY121" s="1050"/>
      <c r="AZ121" s="1005" t="s">
        <v>479</v>
      </c>
      <c r="BA121" s="1006"/>
      <c r="BB121" s="1006"/>
      <c r="BC121" s="1006"/>
      <c r="BD121" s="1006"/>
      <c r="BE121" s="1006"/>
      <c r="BF121" s="1006"/>
      <c r="BG121" s="1006"/>
      <c r="BH121" s="1006"/>
      <c r="BI121" s="1006"/>
      <c r="BJ121" s="1006"/>
      <c r="BK121" s="1006"/>
      <c r="BL121" s="1006"/>
      <c r="BM121" s="1006"/>
      <c r="BN121" s="1006"/>
      <c r="BO121" s="1006"/>
      <c r="BP121" s="1007"/>
      <c r="BQ121" s="975">
        <v>3009158</v>
      </c>
      <c r="BR121" s="976"/>
      <c r="BS121" s="976"/>
      <c r="BT121" s="976"/>
      <c r="BU121" s="976"/>
      <c r="BV121" s="976">
        <v>3359080</v>
      </c>
      <c r="BW121" s="976"/>
      <c r="BX121" s="976"/>
      <c r="BY121" s="976"/>
      <c r="BZ121" s="976"/>
      <c r="CA121" s="976">
        <v>3232943</v>
      </c>
      <c r="CB121" s="976"/>
      <c r="CC121" s="976"/>
      <c r="CD121" s="976"/>
      <c r="CE121" s="976"/>
      <c r="CF121" s="970">
        <v>54</v>
      </c>
      <c r="CG121" s="971"/>
      <c r="CH121" s="971"/>
      <c r="CI121" s="971"/>
      <c r="CJ121" s="971"/>
      <c r="CK121" s="1066"/>
      <c r="CL121" s="1067"/>
      <c r="CM121" s="1067"/>
      <c r="CN121" s="1067"/>
      <c r="CO121" s="1068"/>
      <c r="CP121" s="1076" t="s">
        <v>480</v>
      </c>
      <c r="CQ121" s="1077"/>
      <c r="CR121" s="1077"/>
      <c r="CS121" s="1077"/>
      <c r="CT121" s="1077"/>
      <c r="CU121" s="1077"/>
      <c r="CV121" s="1077"/>
      <c r="CW121" s="1077"/>
      <c r="CX121" s="1077"/>
      <c r="CY121" s="1077"/>
      <c r="CZ121" s="1077"/>
      <c r="DA121" s="1077"/>
      <c r="DB121" s="1077"/>
      <c r="DC121" s="1077"/>
      <c r="DD121" s="1077"/>
      <c r="DE121" s="1077"/>
      <c r="DF121" s="1078"/>
      <c r="DG121" s="975">
        <v>30807</v>
      </c>
      <c r="DH121" s="976"/>
      <c r="DI121" s="976"/>
      <c r="DJ121" s="976"/>
      <c r="DK121" s="976"/>
      <c r="DL121" s="976">
        <v>27703</v>
      </c>
      <c r="DM121" s="976"/>
      <c r="DN121" s="976"/>
      <c r="DO121" s="976"/>
      <c r="DP121" s="976"/>
      <c r="DQ121" s="976">
        <v>28054</v>
      </c>
      <c r="DR121" s="976"/>
      <c r="DS121" s="976"/>
      <c r="DT121" s="976"/>
      <c r="DU121" s="976"/>
      <c r="DV121" s="977">
        <v>0.5</v>
      </c>
      <c r="DW121" s="977"/>
      <c r="DX121" s="977"/>
      <c r="DY121" s="977"/>
      <c r="DZ121" s="978"/>
    </row>
    <row r="122" spans="1:130" s="247" customFormat="1" ht="26.25" customHeight="1" x14ac:dyDescent="0.2">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444</v>
      </c>
      <c r="AB122" s="1015"/>
      <c r="AC122" s="1015"/>
      <c r="AD122" s="1015"/>
      <c r="AE122" s="1016"/>
      <c r="AF122" s="1017" t="s">
        <v>444</v>
      </c>
      <c r="AG122" s="1015"/>
      <c r="AH122" s="1015"/>
      <c r="AI122" s="1015"/>
      <c r="AJ122" s="1016"/>
      <c r="AK122" s="1017" t="s">
        <v>444</v>
      </c>
      <c r="AL122" s="1015"/>
      <c r="AM122" s="1015"/>
      <c r="AN122" s="1015"/>
      <c r="AO122" s="1016"/>
      <c r="AP122" s="1018" t="s">
        <v>393</v>
      </c>
      <c r="AQ122" s="1019"/>
      <c r="AR122" s="1019"/>
      <c r="AS122" s="1019"/>
      <c r="AT122" s="1020"/>
      <c r="AU122" s="1048"/>
      <c r="AV122" s="1049"/>
      <c r="AW122" s="1049"/>
      <c r="AX122" s="1049"/>
      <c r="AY122" s="1050"/>
      <c r="AZ122" s="1030" t="s">
        <v>481</v>
      </c>
      <c r="BA122" s="1021"/>
      <c r="BB122" s="1021"/>
      <c r="BC122" s="1021"/>
      <c r="BD122" s="1021"/>
      <c r="BE122" s="1021"/>
      <c r="BF122" s="1021"/>
      <c r="BG122" s="1021"/>
      <c r="BH122" s="1021"/>
      <c r="BI122" s="1021"/>
      <c r="BJ122" s="1021"/>
      <c r="BK122" s="1021"/>
      <c r="BL122" s="1021"/>
      <c r="BM122" s="1021"/>
      <c r="BN122" s="1021"/>
      <c r="BO122" s="1021"/>
      <c r="BP122" s="1022"/>
      <c r="BQ122" s="1053">
        <v>10481901</v>
      </c>
      <c r="BR122" s="1054"/>
      <c r="BS122" s="1054"/>
      <c r="BT122" s="1054"/>
      <c r="BU122" s="1054"/>
      <c r="BV122" s="1054">
        <v>10389947</v>
      </c>
      <c r="BW122" s="1054"/>
      <c r="BX122" s="1054"/>
      <c r="BY122" s="1054"/>
      <c r="BZ122" s="1054"/>
      <c r="CA122" s="1054">
        <v>10151656</v>
      </c>
      <c r="CB122" s="1054"/>
      <c r="CC122" s="1054"/>
      <c r="CD122" s="1054"/>
      <c r="CE122" s="1054"/>
      <c r="CF122" s="1074">
        <v>169.7</v>
      </c>
      <c r="CG122" s="1075"/>
      <c r="CH122" s="1075"/>
      <c r="CI122" s="1075"/>
      <c r="CJ122" s="1075"/>
      <c r="CK122" s="1066"/>
      <c r="CL122" s="1067"/>
      <c r="CM122" s="1067"/>
      <c r="CN122" s="1067"/>
      <c r="CO122" s="1068"/>
      <c r="CP122" s="1076" t="s">
        <v>482</v>
      </c>
      <c r="CQ122" s="1077"/>
      <c r="CR122" s="1077"/>
      <c r="CS122" s="1077"/>
      <c r="CT122" s="1077"/>
      <c r="CU122" s="1077"/>
      <c r="CV122" s="1077"/>
      <c r="CW122" s="1077"/>
      <c r="CX122" s="1077"/>
      <c r="CY122" s="1077"/>
      <c r="CZ122" s="1077"/>
      <c r="DA122" s="1077"/>
      <c r="DB122" s="1077"/>
      <c r="DC122" s="1077"/>
      <c r="DD122" s="1077"/>
      <c r="DE122" s="1077"/>
      <c r="DF122" s="1078"/>
      <c r="DG122" s="975" t="s">
        <v>444</v>
      </c>
      <c r="DH122" s="976"/>
      <c r="DI122" s="976"/>
      <c r="DJ122" s="976"/>
      <c r="DK122" s="976"/>
      <c r="DL122" s="976" t="s">
        <v>444</v>
      </c>
      <c r="DM122" s="976"/>
      <c r="DN122" s="976"/>
      <c r="DO122" s="976"/>
      <c r="DP122" s="976"/>
      <c r="DQ122" s="976" t="s">
        <v>444</v>
      </c>
      <c r="DR122" s="976"/>
      <c r="DS122" s="976"/>
      <c r="DT122" s="976"/>
      <c r="DU122" s="976"/>
      <c r="DV122" s="977" t="s">
        <v>444</v>
      </c>
      <c r="DW122" s="977"/>
      <c r="DX122" s="977"/>
      <c r="DY122" s="977"/>
      <c r="DZ122" s="978"/>
    </row>
    <row r="123" spans="1:130" s="247" customFormat="1" ht="26.25" customHeight="1" x14ac:dyDescent="0.2">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444</v>
      </c>
      <c r="AB123" s="1015"/>
      <c r="AC123" s="1015"/>
      <c r="AD123" s="1015"/>
      <c r="AE123" s="1016"/>
      <c r="AF123" s="1017" t="s">
        <v>444</v>
      </c>
      <c r="AG123" s="1015"/>
      <c r="AH123" s="1015"/>
      <c r="AI123" s="1015"/>
      <c r="AJ123" s="1016"/>
      <c r="AK123" s="1017" t="s">
        <v>444</v>
      </c>
      <c r="AL123" s="1015"/>
      <c r="AM123" s="1015"/>
      <c r="AN123" s="1015"/>
      <c r="AO123" s="1016"/>
      <c r="AP123" s="1018" t="s">
        <v>483</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484</v>
      </c>
      <c r="BP123" s="1062"/>
      <c r="BQ123" s="1121">
        <v>18762442</v>
      </c>
      <c r="BR123" s="1122"/>
      <c r="BS123" s="1122"/>
      <c r="BT123" s="1122"/>
      <c r="BU123" s="1122"/>
      <c r="BV123" s="1122">
        <v>18727895</v>
      </c>
      <c r="BW123" s="1122"/>
      <c r="BX123" s="1122"/>
      <c r="BY123" s="1122"/>
      <c r="BZ123" s="1122"/>
      <c r="CA123" s="1122">
        <v>18282301</v>
      </c>
      <c r="CB123" s="1122"/>
      <c r="CC123" s="1122"/>
      <c r="CD123" s="1122"/>
      <c r="CE123" s="1122"/>
      <c r="CF123" s="1055"/>
      <c r="CG123" s="1056"/>
      <c r="CH123" s="1056"/>
      <c r="CI123" s="1056"/>
      <c r="CJ123" s="1057"/>
      <c r="CK123" s="1066"/>
      <c r="CL123" s="1067"/>
      <c r="CM123" s="1067"/>
      <c r="CN123" s="1067"/>
      <c r="CO123" s="1068"/>
      <c r="CP123" s="1076" t="s">
        <v>485</v>
      </c>
      <c r="CQ123" s="1077"/>
      <c r="CR123" s="1077"/>
      <c r="CS123" s="1077"/>
      <c r="CT123" s="1077"/>
      <c r="CU123" s="1077"/>
      <c r="CV123" s="1077"/>
      <c r="CW123" s="1077"/>
      <c r="CX123" s="1077"/>
      <c r="CY123" s="1077"/>
      <c r="CZ123" s="1077"/>
      <c r="DA123" s="1077"/>
      <c r="DB123" s="1077"/>
      <c r="DC123" s="1077"/>
      <c r="DD123" s="1077"/>
      <c r="DE123" s="1077"/>
      <c r="DF123" s="1078"/>
      <c r="DG123" s="1014" t="s">
        <v>444</v>
      </c>
      <c r="DH123" s="1015"/>
      <c r="DI123" s="1015"/>
      <c r="DJ123" s="1015"/>
      <c r="DK123" s="1016"/>
      <c r="DL123" s="1017" t="s">
        <v>444</v>
      </c>
      <c r="DM123" s="1015"/>
      <c r="DN123" s="1015"/>
      <c r="DO123" s="1015"/>
      <c r="DP123" s="1016"/>
      <c r="DQ123" s="1017" t="s">
        <v>444</v>
      </c>
      <c r="DR123" s="1015"/>
      <c r="DS123" s="1015"/>
      <c r="DT123" s="1015"/>
      <c r="DU123" s="1016"/>
      <c r="DV123" s="1018" t="s">
        <v>444</v>
      </c>
      <c r="DW123" s="1019"/>
      <c r="DX123" s="1019"/>
      <c r="DY123" s="1019"/>
      <c r="DZ123" s="1020"/>
    </row>
    <row r="124" spans="1:130" s="247" customFormat="1" ht="26.25" customHeight="1" thickBot="1" x14ac:dyDescent="0.25">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393</v>
      </c>
      <c r="AB124" s="1015"/>
      <c r="AC124" s="1015"/>
      <c r="AD124" s="1015"/>
      <c r="AE124" s="1016"/>
      <c r="AF124" s="1017" t="s">
        <v>486</v>
      </c>
      <c r="AG124" s="1015"/>
      <c r="AH124" s="1015"/>
      <c r="AI124" s="1015"/>
      <c r="AJ124" s="1016"/>
      <c r="AK124" s="1017" t="s">
        <v>444</v>
      </c>
      <c r="AL124" s="1015"/>
      <c r="AM124" s="1015"/>
      <c r="AN124" s="1015"/>
      <c r="AO124" s="1016"/>
      <c r="AP124" s="1018" t="s">
        <v>444</v>
      </c>
      <c r="AQ124" s="1019"/>
      <c r="AR124" s="1019"/>
      <c r="AS124" s="1019"/>
      <c r="AT124" s="1020"/>
      <c r="AU124" s="1117" t="s">
        <v>487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444</v>
      </c>
      <c r="BR124" s="1084"/>
      <c r="BS124" s="1084"/>
      <c r="BT124" s="1084"/>
      <c r="BU124" s="1084"/>
      <c r="BV124" s="1084" t="s">
        <v>444</v>
      </c>
      <c r="BW124" s="1084"/>
      <c r="BX124" s="1084"/>
      <c r="BY124" s="1084"/>
      <c r="BZ124" s="1084"/>
      <c r="CA124" s="1084" t="s">
        <v>444</v>
      </c>
      <c r="CB124" s="1084"/>
      <c r="CC124" s="1084"/>
      <c r="CD124" s="1084"/>
      <c r="CE124" s="1084"/>
      <c r="CF124" s="1085"/>
      <c r="CG124" s="1086"/>
      <c r="CH124" s="1086"/>
      <c r="CI124" s="1086"/>
      <c r="CJ124" s="1087"/>
      <c r="CK124" s="1069"/>
      <c r="CL124" s="1069"/>
      <c r="CM124" s="1069"/>
      <c r="CN124" s="1069"/>
      <c r="CO124" s="1070"/>
      <c r="CP124" s="1076" t="s">
        <v>488</v>
      </c>
      <c r="CQ124" s="1077"/>
      <c r="CR124" s="1077"/>
      <c r="CS124" s="1077"/>
      <c r="CT124" s="1077"/>
      <c r="CU124" s="1077"/>
      <c r="CV124" s="1077"/>
      <c r="CW124" s="1077"/>
      <c r="CX124" s="1077"/>
      <c r="CY124" s="1077"/>
      <c r="CZ124" s="1077"/>
      <c r="DA124" s="1077"/>
      <c r="DB124" s="1077"/>
      <c r="DC124" s="1077"/>
      <c r="DD124" s="1077"/>
      <c r="DE124" s="1077"/>
      <c r="DF124" s="1078"/>
      <c r="DG124" s="1061">
        <v>3570164</v>
      </c>
      <c r="DH124" s="1040"/>
      <c r="DI124" s="1040"/>
      <c r="DJ124" s="1040"/>
      <c r="DK124" s="1041"/>
      <c r="DL124" s="1039">
        <v>3702852</v>
      </c>
      <c r="DM124" s="1040"/>
      <c r="DN124" s="1040"/>
      <c r="DO124" s="1040"/>
      <c r="DP124" s="1041"/>
      <c r="DQ124" s="1039" t="s">
        <v>444</v>
      </c>
      <c r="DR124" s="1040"/>
      <c r="DS124" s="1040"/>
      <c r="DT124" s="1040"/>
      <c r="DU124" s="1041"/>
      <c r="DV124" s="1042" t="s">
        <v>444</v>
      </c>
      <c r="DW124" s="1043"/>
      <c r="DX124" s="1043"/>
      <c r="DY124" s="1043"/>
      <c r="DZ124" s="1044"/>
    </row>
    <row r="125" spans="1:130" s="247" customFormat="1" ht="26.25" customHeight="1" x14ac:dyDescent="0.2">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444</v>
      </c>
      <c r="AB125" s="1015"/>
      <c r="AC125" s="1015"/>
      <c r="AD125" s="1015"/>
      <c r="AE125" s="1016"/>
      <c r="AF125" s="1017" t="s">
        <v>444</v>
      </c>
      <c r="AG125" s="1015"/>
      <c r="AH125" s="1015"/>
      <c r="AI125" s="1015"/>
      <c r="AJ125" s="1016"/>
      <c r="AK125" s="1017" t="s">
        <v>444</v>
      </c>
      <c r="AL125" s="1015"/>
      <c r="AM125" s="1015"/>
      <c r="AN125" s="1015"/>
      <c r="AO125" s="1016"/>
      <c r="AP125" s="1018" t="s">
        <v>444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489</v>
      </c>
      <c r="CL125" s="1064"/>
      <c r="CM125" s="1064"/>
      <c r="CN125" s="1064"/>
      <c r="CO125" s="1065"/>
      <c r="CP125" s="996" t="s">
        <v>490</v>
      </c>
      <c r="CQ125" s="945"/>
      <c r="CR125" s="945"/>
      <c r="CS125" s="945"/>
      <c r="CT125" s="945"/>
      <c r="CU125" s="945"/>
      <c r="CV125" s="945"/>
      <c r="CW125" s="945"/>
      <c r="CX125" s="945"/>
      <c r="CY125" s="945"/>
      <c r="CZ125" s="945"/>
      <c r="DA125" s="945"/>
      <c r="DB125" s="945"/>
      <c r="DC125" s="945"/>
      <c r="DD125" s="945"/>
      <c r="DE125" s="945"/>
      <c r="DF125" s="946"/>
      <c r="DG125" s="982" t="s">
        <v>444</v>
      </c>
      <c r="DH125" s="983"/>
      <c r="DI125" s="983"/>
      <c r="DJ125" s="983"/>
      <c r="DK125" s="983"/>
      <c r="DL125" s="983" t="s">
        <v>444</v>
      </c>
      <c r="DM125" s="983"/>
      <c r="DN125" s="983"/>
      <c r="DO125" s="983"/>
      <c r="DP125" s="983"/>
      <c r="DQ125" s="983" t="s">
        <v>444</v>
      </c>
      <c r="DR125" s="983"/>
      <c r="DS125" s="983"/>
      <c r="DT125" s="983"/>
      <c r="DU125" s="983"/>
      <c r="DV125" s="984" t="s">
        <v>486</v>
      </c>
      <c r="DW125" s="984"/>
      <c r="DX125" s="984"/>
      <c r="DY125" s="984"/>
      <c r="DZ125" s="985"/>
    </row>
    <row r="126" spans="1:130" s="247" customFormat="1" ht="26.25" customHeight="1" thickBot="1" x14ac:dyDescent="0.25">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6588</v>
      </c>
      <c r="AB126" s="1015"/>
      <c r="AC126" s="1015"/>
      <c r="AD126" s="1015"/>
      <c r="AE126" s="1016"/>
      <c r="AF126" s="1017">
        <v>3520</v>
      </c>
      <c r="AG126" s="1015"/>
      <c r="AH126" s="1015"/>
      <c r="AI126" s="1015"/>
      <c r="AJ126" s="1016"/>
      <c r="AK126" s="1017">
        <v>69</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t="s">
        <v>444</v>
      </c>
      <c r="DH126" s="976"/>
      <c r="DI126" s="976"/>
      <c r="DJ126" s="976"/>
      <c r="DK126" s="976"/>
      <c r="DL126" s="976" t="s">
        <v>444</v>
      </c>
      <c r="DM126" s="976"/>
      <c r="DN126" s="976"/>
      <c r="DO126" s="976"/>
      <c r="DP126" s="976"/>
      <c r="DQ126" s="976" t="s">
        <v>444</v>
      </c>
      <c r="DR126" s="976"/>
      <c r="DS126" s="976"/>
      <c r="DT126" s="976"/>
      <c r="DU126" s="976"/>
      <c r="DV126" s="977" t="s">
        <v>444</v>
      </c>
      <c r="DW126" s="977"/>
      <c r="DX126" s="977"/>
      <c r="DY126" s="977"/>
      <c r="DZ126" s="978"/>
    </row>
    <row r="127" spans="1:130" s="247" customFormat="1" ht="26.25" customHeight="1" x14ac:dyDescent="0.2">
      <c r="A127" s="1116"/>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124</v>
      </c>
      <c r="AB127" s="1015"/>
      <c r="AC127" s="1015"/>
      <c r="AD127" s="1015"/>
      <c r="AE127" s="1016"/>
      <c r="AF127" s="1017">
        <v>43</v>
      </c>
      <c r="AG127" s="1015"/>
      <c r="AH127" s="1015"/>
      <c r="AI127" s="1015"/>
      <c r="AJ127" s="1016"/>
      <c r="AK127" s="1017">
        <v>1</v>
      </c>
      <c r="AL127" s="1015"/>
      <c r="AM127" s="1015"/>
      <c r="AN127" s="1015"/>
      <c r="AO127" s="1016"/>
      <c r="AP127" s="1018">
        <v>0</v>
      </c>
      <c r="AQ127" s="1019"/>
      <c r="AR127" s="1019"/>
      <c r="AS127" s="1019"/>
      <c r="AT127" s="1020"/>
      <c r="AU127" s="283"/>
      <c r="AV127" s="283"/>
      <c r="AW127" s="283"/>
      <c r="AX127" s="1088" t="s">
        <v>493</v>
      </c>
      <c r="AY127" s="1089"/>
      <c r="AZ127" s="1089"/>
      <c r="BA127" s="1089"/>
      <c r="BB127" s="1089"/>
      <c r="BC127" s="1089"/>
      <c r="BD127" s="1089"/>
      <c r="BE127" s="1090"/>
      <c r="BF127" s="1091" t="s">
        <v>494</v>
      </c>
      <c r="BG127" s="1089"/>
      <c r="BH127" s="1089"/>
      <c r="BI127" s="1089"/>
      <c r="BJ127" s="1089"/>
      <c r="BK127" s="1089"/>
      <c r="BL127" s="1090"/>
      <c r="BM127" s="1091" t="s">
        <v>495</v>
      </c>
      <c r="BN127" s="1089"/>
      <c r="BO127" s="1089"/>
      <c r="BP127" s="1089"/>
      <c r="BQ127" s="1089"/>
      <c r="BR127" s="1089"/>
      <c r="BS127" s="1090"/>
      <c r="BT127" s="1091" t="s">
        <v>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t="s">
        <v>444</v>
      </c>
      <c r="DH127" s="976"/>
      <c r="DI127" s="976"/>
      <c r="DJ127" s="976"/>
      <c r="DK127" s="976"/>
      <c r="DL127" s="976" t="s">
        <v>444</v>
      </c>
      <c r="DM127" s="976"/>
      <c r="DN127" s="976"/>
      <c r="DO127" s="976"/>
      <c r="DP127" s="976"/>
      <c r="DQ127" s="976" t="s">
        <v>444</v>
      </c>
      <c r="DR127" s="976"/>
      <c r="DS127" s="976"/>
      <c r="DT127" s="976"/>
      <c r="DU127" s="976"/>
      <c r="DV127" s="977" t="s">
        <v>444</v>
      </c>
      <c r="DW127" s="977"/>
      <c r="DX127" s="977"/>
      <c r="DY127" s="977"/>
      <c r="DZ127" s="978"/>
    </row>
    <row r="128" spans="1:130" s="247" customFormat="1" ht="26.25" customHeight="1" thickBot="1" x14ac:dyDescent="0.25">
      <c r="A128" s="1099" t="s">
        <v>498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499</v>
      </c>
      <c r="X128" s="1101"/>
      <c r="Y128" s="1101"/>
      <c r="Z128" s="1102"/>
      <c r="AA128" s="1103">
        <v>345187</v>
      </c>
      <c r="AB128" s="1104"/>
      <c r="AC128" s="1104"/>
      <c r="AD128" s="1104"/>
      <c r="AE128" s="1105"/>
      <c r="AF128" s="1106">
        <v>323357</v>
      </c>
      <c r="AG128" s="1104"/>
      <c r="AH128" s="1104"/>
      <c r="AI128" s="1104"/>
      <c r="AJ128" s="1105"/>
      <c r="AK128" s="1106">
        <v>350051</v>
      </c>
      <c r="AL128" s="1104"/>
      <c r="AM128" s="1104"/>
      <c r="AN128" s="1104"/>
      <c r="AO128" s="1105"/>
      <c r="AP128" s="1107"/>
      <c r="AQ128" s="1108"/>
      <c r="AR128" s="1108"/>
      <c r="AS128" s="1108"/>
      <c r="AT128" s="1109"/>
      <c r="AU128" s="283"/>
      <c r="AV128" s="283"/>
      <c r="AW128" s="283"/>
      <c r="AX128" s="944" t="s">
        <v>500</v>
      </c>
      <c r="AY128" s="945"/>
      <c r="AZ128" s="945"/>
      <c r="BA128" s="945"/>
      <c r="BB128" s="945"/>
      <c r="BC128" s="945"/>
      <c r="BD128" s="945"/>
      <c r="BE128" s="946"/>
      <c r="BF128" s="1110" t="s">
        <v>444</v>
      </c>
      <c r="BG128" s="1111"/>
      <c r="BH128" s="1111"/>
      <c r="BI128" s="1111"/>
      <c r="BJ128" s="1111"/>
      <c r="BK128" s="1111"/>
      <c r="BL128" s="1112"/>
      <c r="BM128" s="1110">
        <v>14.13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501</v>
      </c>
      <c r="CQ128" s="1093"/>
      <c r="CR128" s="1093"/>
      <c r="CS128" s="1093"/>
      <c r="CT128" s="1093"/>
      <c r="CU128" s="1093"/>
      <c r="CV128" s="1093"/>
      <c r="CW128" s="1093"/>
      <c r="CX128" s="1093"/>
      <c r="CY128" s="1093"/>
      <c r="CZ128" s="1093"/>
      <c r="DA128" s="1093"/>
      <c r="DB128" s="1093"/>
      <c r="DC128" s="1093"/>
      <c r="DD128" s="1093"/>
      <c r="DE128" s="1093"/>
      <c r="DF128" s="1094"/>
      <c r="DG128" s="1095">
        <v>12677</v>
      </c>
      <c r="DH128" s="1096"/>
      <c r="DI128" s="1096"/>
      <c r="DJ128" s="1096"/>
      <c r="DK128" s="1096"/>
      <c r="DL128" s="1096">
        <v>13595</v>
      </c>
      <c r="DM128" s="1096"/>
      <c r="DN128" s="1096"/>
      <c r="DO128" s="1096"/>
      <c r="DP128" s="1096"/>
      <c r="DQ128" s="1096">
        <v>13365</v>
      </c>
      <c r="DR128" s="1096"/>
      <c r="DS128" s="1096"/>
      <c r="DT128" s="1096"/>
      <c r="DU128" s="1096"/>
      <c r="DV128" s="1097">
        <v>0.2</v>
      </c>
      <c r="DW128" s="1097"/>
      <c r="DX128" s="1097"/>
      <c r="DY128" s="1097"/>
      <c r="DZ128" s="1098"/>
    </row>
    <row r="129" spans="1:131" s="247" customFormat="1" ht="26.25" customHeight="1" x14ac:dyDescent="0.2">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502</v>
      </c>
      <c r="X129" s="1130"/>
      <c r="Y129" s="1130"/>
      <c r="Z129" s="1131"/>
      <c r="AA129" s="1014">
        <v>6715336</v>
      </c>
      <c r="AB129" s="1015"/>
      <c r="AC129" s="1015"/>
      <c r="AD129" s="1015"/>
      <c r="AE129" s="1016"/>
      <c r="AF129" s="1017">
        <v>6852133</v>
      </c>
      <c r="AG129" s="1015"/>
      <c r="AH129" s="1015"/>
      <c r="AI129" s="1015"/>
      <c r="AJ129" s="1016"/>
      <c r="AK129" s="1017">
        <v>6762481</v>
      </c>
      <c r="AL129" s="1015"/>
      <c r="AM129" s="1015"/>
      <c r="AN129" s="1015"/>
      <c r="AO129" s="1016"/>
      <c r="AP129" s="1132"/>
      <c r="AQ129" s="1133"/>
      <c r="AR129" s="1133"/>
      <c r="AS129" s="1133"/>
      <c r="AT129" s="1134"/>
      <c r="AU129" s="285"/>
      <c r="AV129" s="285"/>
      <c r="AW129" s="285"/>
      <c r="AX129" s="1123" t="s">
        <v>503</v>
      </c>
      <c r="AY129" s="1006"/>
      <c r="AZ129" s="1006"/>
      <c r="BA129" s="1006"/>
      <c r="BB129" s="1006"/>
      <c r="BC129" s="1006"/>
      <c r="BD129" s="1006"/>
      <c r="BE129" s="1007"/>
      <c r="BF129" s="1124" t="s">
        <v>444</v>
      </c>
      <c r="BG129" s="1125"/>
      <c r="BH129" s="1125"/>
      <c r="BI129" s="1125"/>
      <c r="BJ129" s="1125"/>
      <c r="BK129" s="1125"/>
      <c r="BL129" s="1126"/>
      <c r="BM129" s="1124">
        <v>19.13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504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505</v>
      </c>
      <c r="X130" s="1130"/>
      <c r="Y130" s="1130"/>
      <c r="Z130" s="1131"/>
      <c r="AA130" s="1014">
        <v>852732</v>
      </c>
      <c r="AB130" s="1015"/>
      <c r="AC130" s="1015"/>
      <c r="AD130" s="1015"/>
      <c r="AE130" s="1016"/>
      <c r="AF130" s="1017">
        <v>772486</v>
      </c>
      <c r="AG130" s="1015"/>
      <c r="AH130" s="1015"/>
      <c r="AI130" s="1015"/>
      <c r="AJ130" s="1016"/>
      <c r="AK130" s="1017">
        <v>778870</v>
      </c>
      <c r="AL130" s="1015"/>
      <c r="AM130" s="1015"/>
      <c r="AN130" s="1015"/>
      <c r="AO130" s="1016"/>
      <c r="AP130" s="1132"/>
      <c r="AQ130" s="1133"/>
      <c r="AR130" s="1133"/>
      <c r="AS130" s="1133"/>
      <c r="AT130" s="1134"/>
      <c r="AU130" s="285"/>
      <c r="AV130" s="285"/>
      <c r="AW130" s="285"/>
      <c r="AX130" s="1123" t="s">
        <v>506</v>
      </c>
      <c r="AY130" s="1006"/>
      <c r="AZ130" s="1006"/>
      <c r="BA130" s="1006"/>
      <c r="BB130" s="1006"/>
      <c r="BC130" s="1006"/>
      <c r="BD130" s="1006"/>
      <c r="BE130" s="1007"/>
      <c r="BF130" s="1160">
        <v>3.5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507</v>
      </c>
      <c r="X131" s="1168"/>
      <c r="Y131" s="1168"/>
      <c r="Z131" s="1169"/>
      <c r="AA131" s="1061">
        <v>5862604</v>
      </c>
      <c r="AB131" s="1040"/>
      <c r="AC131" s="1040"/>
      <c r="AD131" s="1040"/>
      <c r="AE131" s="1041"/>
      <c r="AF131" s="1039">
        <v>6079647</v>
      </c>
      <c r="AG131" s="1040"/>
      <c r="AH131" s="1040"/>
      <c r="AI131" s="1040"/>
      <c r="AJ131" s="1041"/>
      <c r="AK131" s="1039">
        <v>5983611</v>
      </c>
      <c r="AL131" s="1040"/>
      <c r="AM131" s="1040"/>
      <c r="AN131" s="1040"/>
      <c r="AO131" s="1041"/>
      <c r="AP131" s="1170"/>
      <c r="AQ131" s="1171"/>
      <c r="AR131" s="1171"/>
      <c r="AS131" s="1171"/>
      <c r="AT131" s="1172"/>
      <c r="AU131" s="285"/>
      <c r="AV131" s="285"/>
      <c r="AW131" s="285"/>
      <c r="AX131" s="1142" t="s">
        <v>508</v>
      </c>
      <c r="AY131" s="1093"/>
      <c r="AZ131" s="1093"/>
      <c r="BA131" s="1093"/>
      <c r="BB131" s="1093"/>
      <c r="BC131" s="1093"/>
      <c r="BD131" s="1093"/>
      <c r="BE131" s="1094"/>
      <c r="BF131" s="1143" t="s">
        <v>483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509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510</v>
      </c>
      <c r="W132" s="1153"/>
      <c r="X132" s="1153"/>
      <c r="Y132" s="1153"/>
      <c r="Z132" s="1154"/>
      <c r="AA132" s="1155">
        <v>2.2523608959999999</v>
      </c>
      <c r="AB132" s="1156"/>
      <c r="AC132" s="1156"/>
      <c r="AD132" s="1156"/>
      <c r="AE132" s="1157"/>
      <c r="AF132" s="1158">
        <v>3.607084424</v>
      </c>
      <c r="AG132" s="1156"/>
      <c r="AH132" s="1156"/>
      <c r="AI132" s="1156"/>
      <c r="AJ132" s="1157"/>
      <c r="AK132" s="1158">
        <v>4.686818712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511</v>
      </c>
      <c r="W133" s="1136"/>
      <c r="X133" s="1136"/>
      <c r="Y133" s="1136"/>
      <c r="Z133" s="1137"/>
      <c r="AA133" s="1138">
        <v>4.3</v>
      </c>
      <c r="AB133" s="1139"/>
      <c r="AC133" s="1139"/>
      <c r="AD133" s="1139"/>
      <c r="AE133" s="1140"/>
      <c r="AF133" s="1138">
        <v>3.3</v>
      </c>
      <c r="AG133" s="1139"/>
      <c r="AH133" s="1139"/>
      <c r="AI133" s="1139"/>
      <c r="AJ133" s="1140"/>
      <c r="AK133" s="1138">
        <v>3.5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wiYl2fydcKOeErGZUtPKrkKA40rX71Lvv6wWSo/nkjg1iqs32hvbVbSNnBIyZdo20PAV70G9TgSmQWrxi1Z3Iw==" saltValue="Kn6dKcx6rA0UngXoeJaQ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E58" zoomScaleNormal="85" zoomScaleSheetLayoutView="100" workbookViewId="0">
      <selection activeCell="CU74" sqref="CU74"/>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QGCkyAIFrRI3cEjiNGIVmMdoHROf/v7pNTBPeAmM/on/cE9dejcolBfbfrdbd9pieWQWJD9mPbssQJIjFZrWQ==" saltValue="d9C5n8GsluXbWtxTbTZX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AqEGxg8Bm8G4s9dbgIsY/oLWPheR//mriCbuO/p9S0a02wrknyTN5FexpWpaOnwrd2iaMC3e83bi6kICRI3uA==" saltValue="EqUtCZxaEqKwJn5eHHYI5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515</v>
      </c>
      <c r="AP7" s="304"/>
      <c r="AQ7" s="305" t="s">
        <v>516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517</v>
      </c>
      <c r="AQ8" s="311" t="s">
        <v>518</v>
      </c>
      <c r="AR8" s="312" t="s">
        <v>519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520</v>
      </c>
      <c r="AL9" s="1179"/>
      <c r="AM9" s="1179"/>
      <c r="AN9" s="1180"/>
      <c r="AO9" s="313">
        <v>1990061</v>
      </c>
      <c r="AP9" s="313">
        <v>62893</v>
      </c>
      <c r="AQ9" s="314">
        <v>56845</v>
      </c>
      <c r="AR9" s="315">
        <v>10.6</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521</v>
      </c>
      <c r="AL10" s="1179"/>
      <c r="AM10" s="1179"/>
      <c r="AN10" s="1180"/>
      <c r="AO10" s="316">
        <v>234572</v>
      </c>
      <c r="AP10" s="316">
        <v>7413</v>
      </c>
      <c r="AQ10" s="317">
        <v>5922</v>
      </c>
      <c r="AR10" s="318">
        <v>25.2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522</v>
      </c>
      <c r="AL11" s="1179"/>
      <c r="AM11" s="1179"/>
      <c r="AN11" s="1180"/>
      <c r="AO11" s="316">
        <v>637</v>
      </c>
      <c r="AP11" s="316">
        <v>20</v>
      </c>
      <c r="AQ11" s="317">
        <v>8264</v>
      </c>
      <c r="AR11" s="318">
        <v>-99.8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t="s">
        <v>524</v>
      </c>
      <c r="AP12" s="316" t="s">
        <v>524</v>
      </c>
      <c r="AQ12" s="317">
        <v>284</v>
      </c>
      <c r="AR12" s="318" t="s">
        <v>524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525</v>
      </c>
      <c r="AL13" s="1179"/>
      <c r="AM13" s="1179"/>
      <c r="AN13" s="1180"/>
      <c r="AO13" s="316" t="s">
        <v>524</v>
      </c>
      <c r="AP13" s="316" t="s">
        <v>524</v>
      </c>
      <c r="AQ13" s="317">
        <v>20</v>
      </c>
      <c r="AR13" s="318" t="s">
        <v>524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526</v>
      </c>
      <c r="AL14" s="1179"/>
      <c r="AM14" s="1179"/>
      <c r="AN14" s="1180"/>
      <c r="AO14" s="316">
        <v>93764</v>
      </c>
      <c r="AP14" s="316">
        <v>2963</v>
      </c>
      <c r="AQ14" s="317">
        <v>2517</v>
      </c>
      <c r="AR14" s="318">
        <v>17.7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527</v>
      </c>
      <c r="AL15" s="1179"/>
      <c r="AM15" s="1179"/>
      <c r="AN15" s="1180"/>
      <c r="AO15" s="316">
        <v>22766</v>
      </c>
      <c r="AP15" s="316">
        <v>719</v>
      </c>
      <c r="AQ15" s="317">
        <v>1185</v>
      </c>
      <c r="AR15" s="318">
        <v>-39.299999999999997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528</v>
      </c>
      <c r="AL16" s="1182"/>
      <c r="AM16" s="1182"/>
      <c r="AN16" s="1183"/>
      <c r="AO16" s="316">
        <v>-47193</v>
      </c>
      <c r="AP16" s="316">
        <v>-1491</v>
      </c>
      <c r="AQ16" s="317">
        <v>-4726</v>
      </c>
      <c r="AR16" s="318">
        <v>-68.5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2294607</v>
      </c>
      <c r="AP17" s="316">
        <v>72518</v>
      </c>
      <c r="AQ17" s="317">
        <v>70311</v>
      </c>
      <c r="AR17" s="318">
        <v>3.1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533</v>
      </c>
      <c r="AL21" s="1174"/>
      <c r="AM21" s="1174"/>
      <c r="AN21" s="1175"/>
      <c r="AO21" s="328">
        <v>7.52</v>
      </c>
      <c r="AP21" s="329">
        <v>6.54</v>
      </c>
      <c r="AQ21" s="330">
        <v>0.98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534</v>
      </c>
      <c r="AL22" s="1174"/>
      <c r="AM22" s="1174"/>
      <c r="AN22" s="1175"/>
      <c r="AO22" s="333">
        <v>99.9</v>
      </c>
      <c r="AP22" s="334">
        <v>97.4</v>
      </c>
      <c r="AQ22" s="335">
        <v>2.5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515</v>
      </c>
      <c r="AP30" s="304"/>
      <c r="AQ30" s="305" t="s">
        <v>516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517</v>
      </c>
      <c r="AQ31" s="311" t="s">
        <v>518</v>
      </c>
      <c r="AR31" s="312" t="s">
        <v>519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538</v>
      </c>
      <c r="AL32" s="1190"/>
      <c r="AM32" s="1190"/>
      <c r="AN32" s="1191"/>
      <c r="AO32" s="343">
        <v>1071630</v>
      </c>
      <c r="AP32" s="343">
        <v>33867</v>
      </c>
      <c r="AQ32" s="344">
        <v>31480</v>
      </c>
      <c r="AR32" s="345">
        <v>7.6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539</v>
      </c>
      <c r="AL33" s="1190"/>
      <c r="AM33" s="1190"/>
      <c r="AN33" s="1191"/>
      <c r="AO33" s="343" t="s">
        <v>524</v>
      </c>
      <c r="AP33" s="343" t="s">
        <v>524</v>
      </c>
      <c r="AQ33" s="344" t="s">
        <v>524</v>
      </c>
      <c r="AR33" s="345" t="s">
        <v>524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540</v>
      </c>
      <c r="AL34" s="1190"/>
      <c r="AM34" s="1190"/>
      <c r="AN34" s="1191"/>
      <c r="AO34" s="343" t="s">
        <v>524</v>
      </c>
      <c r="AP34" s="343" t="s">
        <v>524</v>
      </c>
      <c r="AQ34" s="344">
        <v>0</v>
      </c>
      <c r="AR34" s="345" t="s">
        <v>524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541</v>
      </c>
      <c r="AL35" s="1190"/>
      <c r="AM35" s="1190"/>
      <c r="AN35" s="1191"/>
      <c r="AO35" s="343">
        <v>337662</v>
      </c>
      <c r="AP35" s="343">
        <v>10671</v>
      </c>
      <c r="AQ35" s="344">
        <v>9510</v>
      </c>
      <c r="AR35" s="345">
        <v>12.2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542</v>
      </c>
      <c r="AL36" s="1190"/>
      <c r="AM36" s="1190"/>
      <c r="AN36" s="1191"/>
      <c r="AO36" s="343" t="s">
        <v>524</v>
      </c>
      <c r="AP36" s="343" t="s">
        <v>524</v>
      </c>
      <c r="AQ36" s="344">
        <v>2191</v>
      </c>
      <c r="AR36" s="345" t="s">
        <v>524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543</v>
      </c>
      <c r="AL37" s="1190"/>
      <c r="AM37" s="1190"/>
      <c r="AN37" s="1191"/>
      <c r="AO37" s="343">
        <v>70</v>
      </c>
      <c r="AP37" s="343">
        <v>2</v>
      </c>
      <c r="AQ37" s="344">
        <v>905</v>
      </c>
      <c r="AR37" s="345">
        <v>-99.8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544</v>
      </c>
      <c r="AL38" s="1193"/>
      <c r="AM38" s="1193"/>
      <c r="AN38" s="1194"/>
      <c r="AO38" s="346" t="s">
        <v>524</v>
      </c>
      <c r="AP38" s="346" t="s">
        <v>524</v>
      </c>
      <c r="AQ38" s="347">
        <v>0</v>
      </c>
      <c r="AR38" s="335" t="s">
        <v>524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545</v>
      </c>
      <c r="AL39" s="1193"/>
      <c r="AM39" s="1193"/>
      <c r="AN39" s="1194"/>
      <c r="AO39" s="343">
        <v>-350051</v>
      </c>
      <c r="AP39" s="343">
        <v>-11063</v>
      </c>
      <c r="AQ39" s="344">
        <v>-3197</v>
      </c>
      <c r="AR39" s="345">
        <v>246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546</v>
      </c>
      <c r="AL40" s="1190"/>
      <c r="AM40" s="1190"/>
      <c r="AN40" s="1191"/>
      <c r="AO40" s="343">
        <v>-778870</v>
      </c>
      <c r="AP40" s="343">
        <v>-24615</v>
      </c>
      <c r="AQ40" s="344">
        <v>-28113</v>
      </c>
      <c r="AR40" s="345">
        <v>-12.4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280441</v>
      </c>
      <c r="AP41" s="343">
        <v>8863</v>
      </c>
      <c r="AQ41" s="344">
        <v>12777</v>
      </c>
      <c r="AR41" s="345">
        <v>-30.6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515</v>
      </c>
      <c r="AN49" s="1186" t="s">
        <v>550</v>
      </c>
      <c r="AO49" s="1187"/>
      <c r="AP49" s="1187"/>
      <c r="AQ49" s="1187"/>
      <c r="AR49" s="118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551</v>
      </c>
      <c r="AO50" s="360" t="s">
        <v>552</v>
      </c>
      <c r="AP50" s="361" t="s">
        <v>553</v>
      </c>
      <c r="AQ50" s="362" t="s">
        <v>554</v>
      </c>
      <c r="AR50" s="363" t="s">
        <v>555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1860298</v>
      </c>
      <c r="AN51" s="365">
        <v>60639</v>
      </c>
      <c r="AO51" s="366">
        <v>52.2</v>
      </c>
      <c r="AP51" s="367">
        <v>49919</v>
      </c>
      <c r="AQ51" s="368">
        <v>-6.3</v>
      </c>
      <c r="AR51" s="369">
        <v>58.5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822424</v>
      </c>
      <c r="AN52" s="373">
        <v>26808</v>
      </c>
      <c r="AO52" s="374">
        <v>162.69999999999999</v>
      </c>
      <c r="AP52" s="375">
        <v>26398</v>
      </c>
      <c r="AQ52" s="376">
        <v>-8.6999999999999993</v>
      </c>
      <c r="AR52" s="377">
        <v>171.4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1321032</v>
      </c>
      <c r="AN53" s="365">
        <v>43077</v>
      </c>
      <c r="AO53" s="366">
        <v>-29</v>
      </c>
      <c r="AP53" s="367">
        <v>47738</v>
      </c>
      <c r="AQ53" s="368">
        <v>-4.4000000000000004</v>
      </c>
      <c r="AR53" s="369">
        <v>-24.6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422272</v>
      </c>
      <c r="AN54" s="373">
        <v>13770</v>
      </c>
      <c r="AO54" s="374">
        <v>-48.6</v>
      </c>
      <c r="AP54" s="375">
        <v>24937</v>
      </c>
      <c r="AQ54" s="376">
        <v>-5.5</v>
      </c>
      <c r="AR54" s="377">
        <v>-43.1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1931007</v>
      </c>
      <c r="AN55" s="365">
        <v>63103</v>
      </c>
      <c r="AO55" s="366">
        <v>46.5</v>
      </c>
      <c r="AP55" s="367">
        <v>52191</v>
      </c>
      <c r="AQ55" s="368">
        <v>9.3000000000000007</v>
      </c>
      <c r="AR55" s="369">
        <v>37.200000000000003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442256</v>
      </c>
      <c r="AN56" s="373">
        <v>14452</v>
      </c>
      <c r="AO56" s="374">
        <v>5</v>
      </c>
      <c r="AP56" s="375">
        <v>24843</v>
      </c>
      <c r="AQ56" s="376">
        <v>-0.4</v>
      </c>
      <c r="AR56" s="377">
        <v>5.4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1116103</v>
      </c>
      <c r="AN57" s="365">
        <v>36130</v>
      </c>
      <c r="AO57" s="366">
        <v>-42.7</v>
      </c>
      <c r="AP57" s="367">
        <v>47387</v>
      </c>
      <c r="AQ57" s="368">
        <v>-9.1999999999999993</v>
      </c>
      <c r="AR57" s="369">
        <v>-33.5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841438</v>
      </c>
      <c r="AN58" s="373">
        <v>27239</v>
      </c>
      <c r="AO58" s="374">
        <v>88.5</v>
      </c>
      <c r="AP58" s="375">
        <v>24928</v>
      </c>
      <c r="AQ58" s="376">
        <v>0.3</v>
      </c>
      <c r="AR58" s="377">
        <v>88.2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764125</v>
      </c>
      <c r="AN59" s="365">
        <v>24149</v>
      </c>
      <c r="AO59" s="366">
        <v>-33.200000000000003</v>
      </c>
      <c r="AP59" s="367">
        <v>51264</v>
      </c>
      <c r="AQ59" s="368">
        <v>8.1999999999999993</v>
      </c>
      <c r="AR59" s="369">
        <v>-41.4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413691</v>
      </c>
      <c r="AN60" s="373">
        <v>13074</v>
      </c>
      <c r="AO60" s="374">
        <v>-52</v>
      </c>
      <c r="AP60" s="375">
        <v>26040</v>
      </c>
      <c r="AQ60" s="376">
        <v>4.5</v>
      </c>
      <c r="AR60" s="377">
        <v>-56.5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1398513</v>
      </c>
      <c r="AN61" s="380">
        <v>45420</v>
      </c>
      <c r="AO61" s="381">
        <v>-1.2</v>
      </c>
      <c r="AP61" s="382">
        <v>49700</v>
      </c>
      <c r="AQ61" s="383">
        <v>-0.5</v>
      </c>
      <c r="AR61" s="369">
        <v>-0.7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588416</v>
      </c>
      <c r="AN62" s="373">
        <v>19069</v>
      </c>
      <c r="AO62" s="374">
        <v>31.1</v>
      </c>
      <c r="AP62" s="375">
        <v>25429</v>
      </c>
      <c r="AQ62" s="376">
        <v>-2</v>
      </c>
      <c r="AR62" s="377">
        <v>33.1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YJS4pnp1DveJSBNzTZmTMyrlcGz38FE7Q/pR/JEEvE1kVavX+t3ES6Vv1WbdsMZFw5zgK/BcQ6xr/X/YYLGn+g==" saltValue="NQNKiAXssBYxnTDVcCh/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D103" sqref="AD103"/>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21" spans="125:125" ht="13.5" hidden="1" customHeight="1" x14ac:dyDescent="0.2">
      <c r="DU121" s="291"/>
    </row>
  </sheetData>
  <sheetProtection algorithmName="SHA-512" hashValue="IxoVgjgZLT3wUJkjyKe4T99opX0Ktd4RMza7OgA50/wX6iRpZ6uT3lgocNXRrko3bTCxPjg+9ULWERS0ZPh87A==" saltValue="7lIcZHAsDxKKDw25VktM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R116" sqref="R116"/>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sheetData>
  <sheetProtection algorithmName="SHA-512" hashValue="O/yy6vqh/9vqf2bx06E8jDeieV/llVDndYPXqAR2/2jGL8/4hq7uvIiYOkjqeizvss5m+qSoVUGrBQXsZa8laA==" saltValue="x7EwuD1JZlj9/0Jaka3v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70" zoomScaleNormal="70" zoomScaleSheetLayoutView="100" workbookViewId="0">
      <selection activeCell="L45" sqref="L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98" t="s">
        <v>3</v>
      </c>
      <c r="D47" s="1198"/>
      <c r="E47" s="1199"/>
      <c r="F47" s="11">
        <v>21.69</v>
      </c>
      <c r="G47" s="12">
        <v>21.65</v>
      </c>
      <c r="H47" s="12">
        <v>25.24</v>
      </c>
      <c r="I47" s="12">
        <v>21.98</v>
      </c>
      <c r="J47" s="13">
        <v>21.52</v>
      </c>
    </row>
    <row r="48" spans="2:10" ht="57.75" customHeight="1" x14ac:dyDescent="0.2">
      <c r="B48" s="14"/>
      <c r="C48" s="1200" t="s">
        <v>4</v>
      </c>
      <c r="D48" s="1200"/>
      <c r="E48" s="1201"/>
      <c r="F48" s="15">
        <v>0.8</v>
      </c>
      <c r="G48" s="16">
        <v>0.85</v>
      </c>
      <c r="H48" s="16">
        <v>2.97</v>
      </c>
      <c r="I48" s="16">
        <v>0.71</v>
      </c>
      <c r="J48" s="17">
        <v>0.9</v>
      </c>
    </row>
    <row r="49" spans="2:10" ht="57.75" customHeight="1" thickBot="1" x14ac:dyDescent="0.25">
      <c r="B49" s="18"/>
      <c r="C49" s="1202" t="s">
        <v>5</v>
      </c>
      <c r="D49" s="1202"/>
      <c r="E49" s="1203"/>
      <c r="F49" s="19" t="s">
        <v>571</v>
      </c>
      <c r="G49" s="20">
        <v>0.53</v>
      </c>
      <c r="H49" s="20">
        <v>6.35</v>
      </c>
      <c r="I49" s="20" t="s">
        <v>572</v>
      </c>
      <c r="J49" s="21" t="s">
        <v>573</v>
      </c>
    </row>
    <row r="50" spans="2:10" ht="13.5" customHeight="1" x14ac:dyDescent="0.2"/>
  </sheetData>
  <sheetProtection algorithmName="SHA-512" hashValue="ObuSFnyFATLxeQTYzwq8fyrlGt0khysxRXMqYuMrV3piQCFnv5P/3PhrIZAL7MeSeaAyNcx8jQMAxfM5GlgldQ==" saltValue="TN8iOePP+KrbngvBYQ41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浅田 翔希</cp:lastModifiedBy>
  <dcterms:created xsi:type="dcterms:W3CDTF">2021-02-05T03:23:58Z</dcterms:created>
  <dcterms:modified xsi:type="dcterms:W3CDTF">2022-03-17T05:00:53Z</dcterms:modified>
  <cp:category/>
</cp:coreProperties>
</file>