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02\総務部_財政課\令和3年度\01共通（一般・財務）\02財務\11バランスシート関連（財政比較分析表等含む）\R2\03_回答\"/>
    </mc:Choice>
  </mc:AlternateContent>
  <bookViews>
    <workbookView xWindow="0" yWindow="0" windowWidth="20490" windowHeight="7770" firstSheet="1"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<sst xmlns="http://schemas.openxmlformats.org/spreadsheetml/2006/main" count="1105" uniqueCount="607">
  <si>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</si>
  <si>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</si>
  <si>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</si>
  <si>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</si>
  <si>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</si>
  <si>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</si>
  <si>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</si>
  <si>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</si>
  <si>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</si>
  <si>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</si>
  <si>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</si>
  <si>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</si>
  <si>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</si>
  <si>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</si>
  <si>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</si>
  <si>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</si>
  <si>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</si>
  <si>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</si>
  <si>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</si>
  <si>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</si>
  <si>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</si>
  <si>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</si>
  <si>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</si>
  <si>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</si>
  <si>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</si>
  <si>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</si>
  <si>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</si>
  <si>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</si>
  <si>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</si>
  <si>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</si>
  <si>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</si>
  <si>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</si>
  <si>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</si>
  <si>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</si>
  <si>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</si>
  <si>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</si>
  <si>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</si>
  <si>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</si>
  <si>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</si>
  <si>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</si>
  <si>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</si>
  <si>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</si>
  <si>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</si>
  <si>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</si>
  <si>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</si>
  <si>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</si>
  <si>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</si>
  <si>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</si>
  <si>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</si>
  <si>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</si>
  <si>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</si>
  <si>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</si>
  <si>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</si>
  <si>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</si>
  <si>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</si>
  <si>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</si>
  <si>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</si>
  <si>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</si>
  <si>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</si>
  <si>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</si>
  <si>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</si>
  <si>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</si>
  <si>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</si>
  <si>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</si>
  <si>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</si>
  <si>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</si>
  <si>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</si>
  <si>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</si>
  <si>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</si>
  <si>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</si>
  <si>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</si>
  <si>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</si>
  <si>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</si>
  <si>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</si>
  <si>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</si>
  <si>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</si>
  <si>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</si>
  <si>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</si>
  <si>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</si>
  <si>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</si>
  <si>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</si>
  <si>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</si>
  <si>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</si>
  <si>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</si>
  <si>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</si>
  <si>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</si>
  <si>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</si>
  <si>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</si>
  <si>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</si>
  <si>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</si>
  <si>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</si>
  <si>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</si>
  <si>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</si>
  <si>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</si>
  <si>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</si>
  <si>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</si>
  <si>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</si>
  <si>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</si>
  <si>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</si>
  <si>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</si>
  <si>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</si>
  <si>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</si>
  <si>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</si>
  <si>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</si>
  <si>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</si>
  <si>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</si>
  <si>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</si>
  <si>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</si>
  <si>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</si>
  <si>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</si>
  <si>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</si>
  <si>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</si>
  <si>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</si>
  <si>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</si>
  <si>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</si>
  <si>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</si>
  <si>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</si>
  <si>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</si>
  <si>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</si>
  <si>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</si>
  <si>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</si>
  <si>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</si>
  <si>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</si>
  <si>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</si>
  <si>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</si>
  <si>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</si>
  <si>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</si>
  <si>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</si>
  <si>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</si>
  <si>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</si>
  <si>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</si>
  <si>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</si>
  <si>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</si>
  <si>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</si>
  <si>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</si>
  <si>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</si>
  <si>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</si>
  <si>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</si>
  <si>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</si>
  <si>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</si>
  <si>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</si>
  <si>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</si>
  <si>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</si>
  <si>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</si>
  <si>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</si>
  <si>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</si>
  <si>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</si>
  <si>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</si>
  <si>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</si>
  <si>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</si>
  <si>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</si>
  <si>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</si>
  <si>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</si>
  <si>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</si>
  <si>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</si>
  <si>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</si>
  <si>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</si>
  <si>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</si>
  <si>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</si>
  <si>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</si>
  <si>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</si>
  <si>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</si>
  <si>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</si>
  <si>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</si>
  <si>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</si>
  <si>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</si>
  <si>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</si>
  <si>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</si>
  <si>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</si>
  <si>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</si>
  <si>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</si>
  <si>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</si>
  <si>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</si>
  <si>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</si>
  <si>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</si>
  <si>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</si>
  <si>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</si>
  <si>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</si>
  <si>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</si>
  <si>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</si>
  <si>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</si>
  <si>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</si>
  <si>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</si>
  <si>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</si>
  <si>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</si>
  <si>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</si>
  <si>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</si>
  <si>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</si>
  <si>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</si>
  <si>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</si>
  <si>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</si>
  <si>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</si>
  <si>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</si>
  <si>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</si>
  <si>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</si>
  <si>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</si>
  <si>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</si>
  <si>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</si>
  <si>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</si>
  <si>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</si>
  <si>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</si>
  <si>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</si>
  <si>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</si>
  <si>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</si>
  <si>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</si>
  <si>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</si>
  <si>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</si>
  <si>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</si>
  <si>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</si>
  <si>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</si>
  <si>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</si>
  <si>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</si>
  <si>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</si>
  <si>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</si>
  <si>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</si>
  <si>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</si>
  <si>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</si>
  <si>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</si>
  <si>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</si>
  <si>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</si>
  <si>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</si>
  <si>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</si>
  <si>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</si>
  <si>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</si>
  <si>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</si>
  <si>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</si>
  <si>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</si>
  <si>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</si>
  <si>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</si>
  <si>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</si>
  <si>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</si>
  <si>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</si>
  <si>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</si>
  <si>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</si>
  <si>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</si>
  <si>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</si>
  <si>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</si>
  <si>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</si>
  <si>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</si>
  <si>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</si>
  <si>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</si>
  <si>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</si>
  <si>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</si>
  <si>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</si>
  <si>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</si>
  <si>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</si>
  <si>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</si>
  <si>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</si>
  <si>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</si>
  <si>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</si>
  <si>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</si>
  <si>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</si>
  <si>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</si>
  <si>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</si>
  <si>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</si>
  <si>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</si>
  <si>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</si>
  <si>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</si>
  <si>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</si>
  <si>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</si>
  <si>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</si>
  <si>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</si>
  <si>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</si>
  <si>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</si>
  <si>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</si>
  <si>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</si>
  <si>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</si>
  <si>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</si>
  <si>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</si>
  <si>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</si>
  <si>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</si>
  <si>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</si>
  <si>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</si>
  <si>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</si>
  <si>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</si>
  <si>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</si>
  <si>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</si>
  <si>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</si>
  <si>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</si>
  <si>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</si>
  <si>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</si>
  <si>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</si>
  <si>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</si>
  <si>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</si>
  <si>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</si>
  <si>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</si>
  <si>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</si>
  <si>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</si>
  <si>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</si>
  <si>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</si>
  <si>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</si>
  <si>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</si>
  <si>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</si>
  <si>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</si>
  <si>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</si>
  <si>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</si>
  <si>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</si>
  <si>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</si>
  <si>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</si>
  <si>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</si>
  <si>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</si>
  <si>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</si>
  <si>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</si>
  <si>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</si>
  <si>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</si>
  <si>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</si>
  <si>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</si>
  <si>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</si>
  <si>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</si>
  <si>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</si>
  <si>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</si>
  <si>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</si>
  <si>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</si>
  <si>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</si>
  <si>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</si>
  <si>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</si>
  <si>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</si>
  <si>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</si>
  <si>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</si>
  <si>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</si>
  <si>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</si>
  <si>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</si>
  <si>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</si>
  <si>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</si>
  <si>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</si>
  <si>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</si>
  <si>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</si>
  <si>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</si>
  <si>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</si>
  <si>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</si>
  <si>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</si>
  <si>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</si>
  <si>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</si>
  <si>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</si>
  <si>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</si>
  <si>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</si>
  <si>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</si>
  <si>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</si>
  <si>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</si>
  <si>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</si>
  <si>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</si>
  <si>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</si>
  <si>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</si>
  <si>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</si>
  <si>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</si>
  <si>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</si>
  <si>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</si>
  <si>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</si>
  <si>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</si>
  <si>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</si>
  <si>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</si>
  <si>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</si>
  <si>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</si>
  <si>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</si>
  <si>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</si>
  <si>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</si>
  <si>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</si>
  <si>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</si>
  <si>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</si>
  <si>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</si>
  <si>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</si>
  <si>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</si>
  <si>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</si>
  <si>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</si>
  <si>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</si>
  <si>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</si>
  <si>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</si>
  <si>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</si>
  <si>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</si>
  <si>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</si>
  <si>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</si>
  <si>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</si>
  <si>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</si>
  <si>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</si>
  <si>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</si>
  <si>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</si>
  <si>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</si>
  <si>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</si>
  <si>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</si>
  <si>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</si>
  <si>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</si>
  <si>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</si>
  <si>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</si>
  <si>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</si>
  <si>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</si>
  <si>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</si>
  <si>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</si>
  <si>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</si>
  <si>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</si>
  <si>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</si>
  <si>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大沢地区特設水道施設事業特別会計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</si>
  <si>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</si>
  <si>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</si>
  <si>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</si>
  <si>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</si>
  <si>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</si>
  <si>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</si>
  <si>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</si>
  <si>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</si>
  <si>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</si>
  <si>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</si>
  <si>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</si>
  <si>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</si>
  <si>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</si>
  <si>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</si>
  <si>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</si>
  <si>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</si>
  <si>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</si>
  <si>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</si>
  <si>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</si>
  <si>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</si>
  <si>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</si>
  <si>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</si>
  <si>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</si>
  <si>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</si>
  <si>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</si>
  <si>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</si>
  <si>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</si>
  <si>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</si>
  <si>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</si>
  <si>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</si>
  <si>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</si>
  <si>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</si>
  <si>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</si>
  <si>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</si>
  <si>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</si>
  <si>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</si>
  <si>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</si>
  <si>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</si>
  <si>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</si>
  <si>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</si>
  <si>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</si>
  <si>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</si>
  <si>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</si>
  <si>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</si>
  <si>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</si>
  <si>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</si>
  <si>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</si>
  <si>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</si>
  <si>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</si>
  <si>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</si>
  <si>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</si>
  <si>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</si>
  <si>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</si>
  <si>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</si>
  <si>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</si>
  <si>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</si>
  <si>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</si>
  <si>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</si>
  <si>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</si>
  <si>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</si>
  <si>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</si>
  <si>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</si>
  <si>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</si>
  <si>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</si>
  <si>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</si>
  <si>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</si>
  <si>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</si>
  <si>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</si>
  <si>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</si>
  <si>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</si>
  <si>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</si>
  <si>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</si>
  <si>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</si>
  <si>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</si>
  <si>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</si>
  <si>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</si>
  <si>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</si>
  <si>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</si>
  <si>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</si>
  <si>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</si>
  <si>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</si>
  <si>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</si>
  <si>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</si>
  <si>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</si>
  <si>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</si>
  <si>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</si>
  <si>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</si>
  <si>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</si>
  <si>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</si>
  <si>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</si>
  <si>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</si>
  <si>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</si>
  <si>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</si>
  <si>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</si>
  <si>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</si>
  <si>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</si>
  <si>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</si>
  <si>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</si>
  <si>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</si>
  <si>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</si>
  <si>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</si>
  <si>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</si>
  <si>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</si>
  <si>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</si>
  <si>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</si>
  <si>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</si>
  <si>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</si>
  <si>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</si>
  <si>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</si>
  <si>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</si>
  <si>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</si>
  <si>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</si>
  <si>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</si>
  <si>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</si>
  <si>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</si>
  <si>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</si>
  <si>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</si>
  <si>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</si>
  <si>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</si>
  <si>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</si>
  <si>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</si>
  <si>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</si>
  <si>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</si>
  <si>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</si>
  <si>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</si>
  <si>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</si>
  <si>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</si>
  <si>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</si>
  <si>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</si>
  <si>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</si>
  <si>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</si>
  <si>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</si>
  <si>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</si>
  <si>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</si>
  <si>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</si>
  <si>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</si>
  <si>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</si>
  <si>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</si>
  <si>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</si>
  <si>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</si>
  <si>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</si>
  <si>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</si>
  <si>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</si>
  <si>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</si>
  <si>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</si>
  <si>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</si>
  <si>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</si>
  <si>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</si>
  <si>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</si>
  <si>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</si>
  <si>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</si>
  <si>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</si>
  <si>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</si>
  <si>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</si>
  <si>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</si>
  <si>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</si>
  <si>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</si>
  <si>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</si>
  <si>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</si>
  <si>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</si>
  <si>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</si>
  <si>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</si>
  <si>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</si>
  <si>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</si>
  <si>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</si>
  <si>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</si>
  <si>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</si>
  <si>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</si>
  <si>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</si>
  <si>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</si>
  <si>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</si>
  <si>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</si>
  <si>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</si>
  <si>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</si>
  <si>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</si>
  <si>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</si>
  <si>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</si>
  <si>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</si>
  <si>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4.96</t>
  </si>
  <si>
    <t>▲ 0.57</t>
  </si>
  <si>
    <t>水道事業会計</t>
  </si>
  <si>
    <t>介護保険事業特別会計</t>
  </si>
  <si>
    <t>下水道事業会計</t>
  </si>
  <si>
    <t>一般会計</t>
  </si>
  <si>
    <t>国民健康保険事業特別会計</t>
  </si>
  <si>
    <t>後期高齢者医療特別会計</t>
  </si>
  <si>
    <t>土地取得事業特別会計</t>
  </si>
  <si>
    <t>大沢地区特設水道施設事業特別会計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</si>
  <si>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</si>
  <si>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</si>
  <si>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</si>
  <si>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</si>
  <si>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</si>
  <si>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</si>
  <si>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</si>
  <si>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</si>
  <si>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</si>
  <si>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淀川右岸水防事務組合</t>
    <rPh sb="0" eb="1">
      <t>ヨド</t>
    </rPh>
    <rPh sb="1" eb="2">
      <t>ガワ</t>
    </rPh>
    <rPh sb="2" eb="4">
      <t>ウガン</t>
    </rPh>
    <rPh sb="4" eb="6">
      <t>スイボウ</t>
    </rPh>
    <rPh sb="6" eb="8">
      <t>ジム</t>
    </rPh>
    <rPh sb="8" eb="10">
      <t>クミアイ</t>
    </rPh>
    <phoneticPr fontId="2"/>
  </si>
  <si>
    <t>-</t>
    <phoneticPr fontId="2"/>
  </si>
  <si>
    <t>-</t>
    <phoneticPr fontId="2"/>
  </si>
  <si>
    <t>-</t>
    <phoneticPr fontId="2"/>
  </si>
  <si>
    <t>-</t>
    <phoneticPr fontId="2"/>
  </si>
  <si>
    <t>○</t>
    <phoneticPr fontId="2"/>
  </si>
  <si>
    <t>公益財団法人大阪府三島救急医療センター</t>
    <phoneticPr fontId="2"/>
  </si>
  <si>
    <t>-</t>
    <phoneticPr fontId="2"/>
  </si>
  <si>
    <t>-</t>
    <phoneticPr fontId="2"/>
  </si>
  <si>
    <t>-</t>
    <phoneticPr fontId="2"/>
  </si>
  <si>
    <t>公共施設整備積立基金</t>
    <rPh sb="0" eb="2">
      <t>コウキョウ</t>
    </rPh>
    <rPh sb="2" eb="4">
      <t>シセツ</t>
    </rPh>
    <rPh sb="4" eb="6">
      <t>セイビ</t>
    </rPh>
    <rPh sb="6" eb="8">
      <t>ツミタテ</t>
    </rPh>
    <rPh sb="8" eb="10">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</si>
  <si>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</si>
  <si>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</si>
  <si>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地域福祉基金</t>
    <rPh sb="0" eb="2">
      <t>チイキ</t>
    </rPh>
    <rPh sb="2" eb="4">
      <t>フクシ</t>
    </rPh>
    <rPh sb="4" eb="6">
      <t>キキン</t>
    </rPh>
    <phoneticPr fontId="11"/>
  </si>
  <si>
    <t>職員退職手当積立基金</t>
    <rPh sb="0" eb="2">
      <t>ショクイン</t>
    </rPh>
    <rPh sb="2" eb="4">
      <t>タイショク</t>
    </rPh>
    <rPh sb="4" eb="6">
      <t>テアテ</t>
    </rPh>
    <rPh sb="6" eb="8">
      <t>ツミタテ</t>
    </rPh>
    <rPh sb="8" eb="10">
      <t>キキン</t>
    </rPh>
    <phoneticPr fontId="11"/>
  </si>
  <si>
    <t>大阪府後期高齢者医療広域連合（後期高齢者医療特別会計）</t>
    <phoneticPr fontId="2"/>
  </si>
  <si>
    <t>大阪府後期高齢者医療広域連合（一般会計）</t>
    <phoneticPr fontId="2"/>
  </si>
  <si>
    <t>大阪広域水道企業団　水道事業会計（水道用水供給事業）</t>
    <phoneticPr fontId="2"/>
  </si>
  <si>
    <t>大阪広域水道企業団（工業用水道事業会計）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</si>
</sst>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wrapText="1" shrinkToFit="1"/>
      <protection locked="0"/>
    </xf>
    <xf numFmtId="0" fontId="34" fillId="0" borderId="114"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0E95-4A2D-AE9C-05CB7A528F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43077</c:v>
                </c:pt>
                <c:pt idx="1">
                  <c:v>63103</c:v>
                </c:pt>
                <c:pt idx="2">
                  <c:v>36130</c:v>
                </c:pt>
                <c:pt idx="3">
                  <c:v>24149</c:v>
                </c:pt>
                <c:pt idx="4">
                  <c:v>85207</c:v>
                </c:pt>
              </c:numCache>
            </c:numRef>
          </c:val>
          <c:smooth val="0"/>
          <c:extLst xmlns:c16r2="http://schemas.microsoft.com/office/drawing/2015/06/chart">
            <c:ext xmlns:c16="http://schemas.microsoft.com/office/drawing/2014/chart" uri="{C3380CC4-5D6E-409C-BE32-E72D297353CC}">
              <c16:uniqueId val="{00000001-0E95-4A2D-AE9C-05CB7A528F7E}"/>
            </c:ext>
          </c:extLst>
        </c:ser>
        <c:dLbls>
          <c:showLegendKey val="0"/>
          <c:showVal val="0"/>
          <c:showCatName val="0"/>
          <c:showSerName val="0"/>
          <c:showPercent val="0"/>
          <c:showBubbleSize val="0"/>
        </c:dLbls>
        <c:marker val="1"/>
        <c:smooth val="0"/>
        <c:axId val="278469976"/>
        <c:axId val="278468800"/>
      </c:lineChart>
      <c:catAx>
        <c:axId val="278469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68800"/>
        <c:crosses val="autoZero"/>
        <c:auto val="1"/>
        <c:lblAlgn val="ctr"/>
        <c:lblOffset val="100"/>
        <c:tickLblSkip val="1"/>
        <c:tickMarkSkip val="1"/>
        <c:noMultiLvlLbl val="0"/>
      </c:catAx>
      <c:valAx>
        <c:axId val="278468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8469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0.85</c:v>
                </c:pt>
                <c:pt idx="1">
                  <c:v>2.97</c:v>
                </c:pt>
                <c:pt idx="2">
                  <c:v>0.71</c:v>
                </c:pt>
                <c:pt idx="3">
                  <c:v>0.9</c:v>
                </c:pt>
                <c:pt idx="4">
                  <c:v>0.75</c:v>
                </c:pt>
              </c:numCache>
            </c:numRef>
          </c:val>
          <c:extLst xmlns:c16r2="http://schemas.microsoft.com/office/drawing/2015/06/chart">
            <c:ext xmlns:c16="http://schemas.microsoft.com/office/drawing/2014/chart" uri="{C3380CC4-5D6E-409C-BE32-E72D297353CC}">
              <c16:uniqueId val="{00000000-8452-4AB2-A306-7D62A94BA6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21.65</c:v>
                </c:pt>
                <c:pt idx="1">
                  <c:v>25.24</c:v>
                </c:pt>
                <c:pt idx="2">
                  <c:v>21.98</c:v>
                </c:pt>
                <c:pt idx="3">
                  <c:v>21.52</c:v>
                </c:pt>
                <c:pt idx="4">
                  <c:v>22.65</c:v>
                </c:pt>
              </c:numCache>
            </c:numRef>
          </c:val>
          <c:extLst xmlns:c16r2="http://schemas.microsoft.com/office/drawing/2015/06/chart">
            <c:ext xmlns:c16="http://schemas.microsoft.com/office/drawing/2014/chart" uri="{C3380CC4-5D6E-409C-BE32-E72D297353CC}">
              <c16:uniqueId val="{00000001-8452-4AB2-A306-7D62A94BA643}"/>
            </c:ext>
          </c:extLst>
        </c:ser>
        <c:dLbls>
          <c:showLegendKey val="0"/>
          <c:showVal val="0"/>
          <c:showCatName val="0"/>
          <c:showSerName val="0"/>
          <c:showPercent val="0"/>
          <c:showBubbleSize val="0"/>
        </c:dLbls>
        <c:gapWidth val="250"/>
        <c:overlap val="100"/>
        <c:axId val="408589920"/>
        <c:axId val="408593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0.53</c:v>
                </c:pt>
                <c:pt idx="1">
                  <c:v>6.35</c:v>
                </c:pt>
                <c:pt idx="2">
                  <c:v>-4.96</c:v>
                </c:pt>
                <c:pt idx="3">
                  <c:v>-0.56999999999999995</c:v>
                </c:pt>
                <c:pt idx="4">
                  <c:v>1.96</c:v>
                </c:pt>
              </c:numCache>
            </c:numRef>
          </c:val>
          <c:smooth val="0"/>
          <c:extLst xmlns:c16r2="http://schemas.microsoft.com/office/drawing/2015/06/chart">
            <c:ext xmlns:c16="http://schemas.microsoft.com/office/drawing/2014/chart" uri="{C3380CC4-5D6E-409C-BE32-E72D297353CC}">
              <c16:uniqueId val="{00000002-8452-4AB2-A306-7D62A94BA643}"/>
            </c:ext>
          </c:extLst>
        </c:ser>
        <c:dLbls>
          <c:showLegendKey val="0"/>
          <c:showVal val="0"/>
          <c:showCatName val="0"/>
          <c:showSerName val="0"/>
          <c:showPercent val="0"/>
          <c:showBubbleSize val="0"/>
        </c:dLbls>
        <c:marker val="1"/>
        <c:smooth val="0"/>
        <c:axId val="408589920"/>
        <c:axId val="408593448"/>
      </c:lineChart>
      <c:catAx>
        <c:axId val="4085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593448"/>
        <c:crosses val="autoZero"/>
        <c:auto val="1"/>
        <c:lblAlgn val="ctr"/>
        <c:lblOffset val="100"/>
        <c:tickLblSkip val="1"/>
        <c:tickMarkSkip val="1"/>
        <c:noMultiLvlLbl val="0"/>
      </c:catAx>
      <c:valAx>
        <c:axId val="408593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0.21</c:v>
                </c:pt>
                <c:pt idx="2">
                  <c:v>#N/A</c:v>
                </c:pt>
                <c:pt idx="3">
                  <c:v>0.43</c:v>
                </c:pt>
                <c:pt idx="4">
                  <c:v>#N/A</c:v>
                </c:pt>
                <c:pt idx="5">
                  <c:v>9.59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E7C-4D5F-B89A-F02C795D35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7C-4D5F-B89A-F02C795D35CB}"/>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E7C-4D5F-B89A-F02C795D35CB}"/>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E7C-4D5F-B89A-F02C795D35C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0.35</c:v>
                </c:pt>
                <c:pt idx="4">
                  <c:v>#N/A</c:v>
                </c:pt>
                <c:pt idx="5">
                  <c:v>0.34</c:v>
                </c:pt>
                <c:pt idx="6">
                  <c:v>#N/A</c:v>
                </c:pt>
                <c:pt idx="7">
                  <c:v>0.33</c:v>
                </c:pt>
                <c:pt idx="8">
                  <c:v>#N/A</c:v>
                </c:pt>
                <c:pt idx="9">
                  <c:v>0.36</c:v>
                </c:pt>
              </c:numCache>
            </c:numRef>
          </c:val>
          <c:extLst xmlns:c16r2="http://schemas.microsoft.com/office/drawing/2015/06/chart">
            <c:ext xmlns:c16="http://schemas.microsoft.com/office/drawing/2014/chart" uri="{C3380CC4-5D6E-409C-BE32-E72D297353CC}">
              <c16:uniqueId val="{00000004-2E7C-4D5F-B89A-F02C795D35C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c:v>
                </c:pt>
                <c:pt idx="2">
                  <c:v>#N/A</c:v>
                </c:pt>
                <c:pt idx="3">
                  <c:v>3.77</c:v>
                </c:pt>
                <c:pt idx="4">
                  <c:v>#N/A</c:v>
                </c:pt>
                <c:pt idx="5">
                  <c:v>0.69</c:v>
                </c:pt>
                <c:pt idx="6">
                  <c:v>#N/A</c:v>
                </c:pt>
                <c:pt idx="7">
                  <c:v>0.23</c:v>
                </c:pt>
                <c:pt idx="8">
                  <c:v>#N/A</c:v>
                </c:pt>
                <c:pt idx="9">
                  <c:v>0.62</c:v>
                </c:pt>
              </c:numCache>
            </c:numRef>
          </c:val>
          <c:extLst xmlns:c16r2="http://schemas.microsoft.com/office/drawing/2015/06/chart">
            <c:ext xmlns:c16="http://schemas.microsoft.com/office/drawing/2014/chart" uri="{C3380CC4-5D6E-409C-BE32-E72D297353CC}">
              <c16:uniqueId val="{00000005-2E7C-4D5F-B89A-F02C795D35C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0.84</c:v>
                </c:pt>
                <c:pt idx="2">
                  <c:v>#N/A</c:v>
                </c:pt>
                <c:pt idx="3">
                  <c:v>2.97</c:v>
                </c:pt>
                <c:pt idx="4">
                  <c:v>#N/A</c:v>
                </c:pt>
                <c:pt idx="5">
                  <c:v>0.7</c:v>
                </c:pt>
                <c:pt idx="6">
                  <c:v>#N/A</c:v>
                </c:pt>
                <c:pt idx="7">
                  <c:v>0.9</c:v>
                </c:pt>
                <c:pt idx="8">
                  <c:v>#N/A</c:v>
                </c:pt>
                <c:pt idx="9">
                  <c:v>0.74</c:v>
                </c:pt>
              </c:numCache>
            </c:numRef>
          </c:val>
          <c:extLst xmlns:c16r2="http://schemas.microsoft.com/office/drawing/2015/06/chart">
            <c:ext xmlns:c16="http://schemas.microsoft.com/office/drawing/2014/chart" uri="{C3380CC4-5D6E-409C-BE32-E72D297353CC}">
              <c16:uniqueId val="{00000006-2E7C-4D5F-B89A-F02C795D35C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0.98</c:v>
                </c:pt>
                <c:pt idx="8">
                  <c:v>#N/A</c:v>
                </c:pt>
                <c:pt idx="9">
                  <c:v>1.63</c:v>
                </c:pt>
              </c:numCache>
            </c:numRef>
          </c:val>
          <c:extLst xmlns:c16r2="http://schemas.microsoft.com/office/drawing/2015/06/chart">
            <c:ext xmlns:c16="http://schemas.microsoft.com/office/drawing/2014/chart" uri="{C3380CC4-5D6E-409C-BE32-E72D297353CC}">
              <c16:uniqueId val="{00000007-2E7C-4D5F-B89A-F02C795D35CB}"/>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1.48</c:v>
                </c:pt>
                <c:pt idx="2">
                  <c:v>#N/A</c:v>
                </c:pt>
                <c:pt idx="3">
                  <c:v>1.73</c:v>
                </c:pt>
                <c:pt idx="4">
                  <c:v>#N/A</c:v>
                </c:pt>
                <c:pt idx="5">
                  <c:v>1.98</c:v>
                </c:pt>
                <c:pt idx="6">
                  <c:v>#N/A</c:v>
                </c:pt>
                <c:pt idx="7">
                  <c:v>1.83</c:v>
                </c:pt>
                <c:pt idx="8">
                  <c:v>#N/A</c:v>
                </c:pt>
                <c:pt idx="9">
                  <c:v>1.99</c:v>
                </c:pt>
              </c:numCache>
            </c:numRef>
          </c:val>
          <c:extLst xmlns:c16r2="http://schemas.microsoft.com/office/drawing/2015/06/chart">
            <c:ext xmlns:c16="http://schemas.microsoft.com/office/drawing/2014/chart" uri="{C3380CC4-5D6E-409C-BE32-E72D297353CC}">
              <c16:uniqueId val="{00000008-2E7C-4D5F-B89A-F02C795D35C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22.17</c:v>
                </c:pt>
                <c:pt idx="2">
                  <c:v>#N/A</c:v>
                </c:pt>
                <c:pt idx="3">
                  <c:v>16.38</c:v>
                </c:pt>
                <c:pt idx="4">
                  <c:v>#N/A</c:v>
                </c:pt>
                <c:pt idx="5">
                  <c:v>19.05</c:v>
                </c:pt>
                <c:pt idx="6">
                  <c:v>#N/A</c:v>
                </c:pt>
                <c:pt idx="7">
                  <c:v>17.579999999999998</c:v>
                </c:pt>
                <c:pt idx="8">
                  <c:v>#N/A</c:v>
                </c:pt>
                <c:pt idx="9">
                  <c:v>16.5</c:v>
                </c:pt>
              </c:numCache>
            </c:numRef>
          </c:val>
          <c:extLst xmlns:c16r2="http://schemas.microsoft.com/office/drawing/2015/06/chart">
            <c:ext xmlns:c16="http://schemas.microsoft.com/office/drawing/2014/chart" uri="{C3380CC4-5D6E-409C-BE32-E72D297353CC}">
              <c16:uniqueId val="{00000009-2E7C-4D5F-B89A-F02C795D35CB}"/>
            </c:ext>
          </c:extLst>
        </c:ser>
        <c:dLbls>
          <c:showLegendKey val="0"/>
          <c:showVal val="0"/>
          <c:showCatName val="0"/>
          <c:showSerName val="0"/>
          <c:showPercent val="0"/>
          <c:showBubbleSize val="0"/>
        </c:dLbls>
        <c:gapWidth val="150"/>
        <c:overlap val="100"/>
        <c:axId val="408591880"/>
        <c:axId val="408592664"/>
      </c:barChart>
      <c:catAx>
        <c:axId val="408591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92664"/>
        <c:crosses val="autoZero"/>
        <c:auto val="1"/>
        <c:lblAlgn val="ctr"/>
        <c:lblOffset val="100"/>
        <c:tickLblSkip val="1"/>
        <c:tickMarkSkip val="1"/>
        <c:noMultiLvlLbl val="0"/>
      </c:catAx>
      <c:valAx>
        <c:axId val="408592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1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1218</c:v>
                </c:pt>
                <c:pt idx="5">
                  <c:v>1197</c:v>
                </c:pt>
                <c:pt idx="8">
                  <c:v>1095</c:v>
                </c:pt>
                <c:pt idx="11">
                  <c:v>1129</c:v>
                </c:pt>
                <c:pt idx="14">
                  <c:v>1076</c:v>
                </c:pt>
              </c:numCache>
            </c:numRef>
          </c:val>
          <c:extLst xmlns:c16r2="http://schemas.microsoft.com/office/drawing/2015/06/chart">
            <c:ext xmlns:c16="http://schemas.microsoft.com/office/drawing/2014/chart" uri="{C3380CC4-5D6E-409C-BE32-E72D297353CC}">
              <c16:uniqueId val="{00000000-C1F3-4386-9454-CE3CFC3B86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1F3-4386-9454-CE3CFC3B86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c:v>
                </c:pt>
                <c:pt idx="3">
                  <c:v>7</c:v>
                </c:pt>
                <c:pt idx="6">
                  <c:v>4</c:v>
                </c:pt>
                <c:pt idx="9">
                  <c:v>0</c:v>
                </c:pt>
                <c:pt idx="12">
                  <c:v>0</c:v>
                </c:pt>
              </c:numCache>
            </c:numRef>
          </c:val>
          <c:extLst xmlns:c16r2="http://schemas.microsoft.com/office/drawing/2015/06/chart">
            <c:ext xmlns:c16="http://schemas.microsoft.com/office/drawing/2014/chart" uri="{C3380CC4-5D6E-409C-BE32-E72D297353CC}">
              <c16:uniqueId val="{00000002-C1F3-4386-9454-CE3CFC3B86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F3-4386-9454-CE3CFC3B86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378</c:v>
                </c:pt>
                <c:pt idx="3">
                  <c:v>343</c:v>
                </c:pt>
                <c:pt idx="6">
                  <c:v>319</c:v>
                </c:pt>
                <c:pt idx="9">
                  <c:v>338</c:v>
                </c:pt>
                <c:pt idx="12">
                  <c:v>301</c:v>
                </c:pt>
              </c:numCache>
            </c:numRef>
          </c:val>
          <c:extLst xmlns:c16r2="http://schemas.microsoft.com/office/drawing/2015/06/chart">
            <c:ext xmlns:c16="http://schemas.microsoft.com/office/drawing/2014/chart" uri="{C3380CC4-5D6E-409C-BE32-E72D297353CC}">
              <c16:uniqueId val="{00000004-C1F3-4386-9454-CE3CFC3B86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F3-4386-9454-CE3CFC3B86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1F3-4386-9454-CE3CFC3B86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1059</c:v>
                </c:pt>
                <c:pt idx="3">
                  <c:v>980</c:v>
                </c:pt>
                <c:pt idx="6">
                  <c:v>992</c:v>
                </c:pt>
                <c:pt idx="9">
                  <c:v>1072</c:v>
                </c:pt>
                <c:pt idx="12">
                  <c:v>1163</c:v>
                </c:pt>
              </c:numCache>
            </c:numRef>
          </c:val>
          <c:extLst xmlns:c16r2="http://schemas.microsoft.com/office/drawing/2015/06/chart">
            <c:ext xmlns:c16="http://schemas.microsoft.com/office/drawing/2014/chart" uri="{C3380CC4-5D6E-409C-BE32-E72D297353CC}">
              <c16:uniqueId val="{00000007-C1F3-4386-9454-CE3CFC3B860E}"/>
            </c:ext>
          </c:extLst>
        </c:ser>
        <c:dLbls>
          <c:showLegendKey val="0"/>
          <c:showVal val="0"/>
          <c:showCatName val="0"/>
          <c:showSerName val="0"/>
          <c:showPercent val="0"/>
          <c:showBubbleSize val="0"/>
        </c:dLbls>
        <c:gapWidth val="100"/>
        <c:overlap val="100"/>
        <c:axId val="408593056"/>
        <c:axId val="408593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230</c:v>
                </c:pt>
                <c:pt idx="2">
                  <c:v>#N/A</c:v>
                </c:pt>
                <c:pt idx="3">
                  <c:v>#N/A</c:v>
                </c:pt>
                <c:pt idx="4">
                  <c:v>133</c:v>
                </c:pt>
                <c:pt idx="5">
                  <c:v>#N/A</c:v>
                </c:pt>
                <c:pt idx="6">
                  <c:v>#N/A</c:v>
                </c:pt>
                <c:pt idx="7">
                  <c:v>220</c:v>
                </c:pt>
                <c:pt idx="8">
                  <c:v>#N/A</c:v>
                </c:pt>
                <c:pt idx="9">
                  <c:v>#N/A</c:v>
                </c:pt>
                <c:pt idx="10">
                  <c:v>281</c:v>
                </c:pt>
                <c:pt idx="11">
                  <c:v>#N/A</c:v>
                </c:pt>
                <c:pt idx="12">
                  <c:v>#N/A</c:v>
                </c:pt>
                <c:pt idx="13">
                  <c:v>388</c:v>
                </c:pt>
                <c:pt idx="14">
                  <c:v>#N/A</c:v>
                </c:pt>
              </c:numCache>
            </c:numRef>
          </c:val>
          <c:smooth val="0"/>
          <c:extLst xmlns:c16r2="http://schemas.microsoft.com/office/drawing/2015/06/chart">
            <c:ext xmlns:c16="http://schemas.microsoft.com/office/drawing/2014/chart" uri="{C3380CC4-5D6E-409C-BE32-E72D297353CC}">
              <c16:uniqueId val="{00000008-C1F3-4386-9454-CE3CFC3B860E}"/>
            </c:ext>
          </c:extLst>
        </c:ser>
        <c:dLbls>
          <c:showLegendKey val="0"/>
          <c:showVal val="0"/>
          <c:showCatName val="0"/>
          <c:showSerName val="0"/>
          <c:showPercent val="0"/>
          <c:showBubbleSize val="0"/>
        </c:dLbls>
        <c:marker val="1"/>
        <c:smooth val="0"/>
        <c:axId val="408593056"/>
        <c:axId val="408593840"/>
      </c:lineChart>
      <c:catAx>
        <c:axId val="4085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593840"/>
        <c:crosses val="autoZero"/>
        <c:auto val="1"/>
        <c:lblAlgn val="ctr"/>
        <c:lblOffset val="100"/>
        <c:tickLblSkip val="1"/>
        <c:tickMarkSkip val="1"/>
        <c:noMultiLvlLbl val="0"/>
      </c:catAx>
      <c:valAx>
        <c:axId val="40859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10422</c:v>
                </c:pt>
                <c:pt idx="5">
                  <c:v>10482</c:v>
                </c:pt>
                <c:pt idx="8">
                  <c:v>10390</c:v>
                </c:pt>
                <c:pt idx="11">
                  <c:v>10152</c:v>
                </c:pt>
                <c:pt idx="14">
                  <c:v>10338</c:v>
                </c:pt>
              </c:numCache>
            </c:numRef>
          </c:val>
          <c:extLst xmlns:c16r2="http://schemas.microsoft.com/office/drawing/2015/06/chart">
            <c:ext xmlns:c16="http://schemas.microsoft.com/office/drawing/2014/chart" uri="{C3380CC4-5D6E-409C-BE32-E72D297353CC}">
              <c16:uniqueId val="{00000000-D764-41CD-81E1-AE0FE962AB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3207</c:v>
                </c:pt>
                <c:pt idx="5">
                  <c:v>3009</c:v>
                </c:pt>
                <c:pt idx="8">
                  <c:v>3359</c:v>
                </c:pt>
                <c:pt idx="11">
                  <c:v>3233</c:v>
                </c:pt>
                <c:pt idx="14">
                  <c:v>3090</c:v>
                </c:pt>
              </c:numCache>
            </c:numRef>
          </c:val>
          <c:extLst xmlns:c16r2="http://schemas.microsoft.com/office/drawing/2015/06/chart">
            <c:ext xmlns:c16="http://schemas.microsoft.com/office/drawing/2014/chart" uri="{C3380CC4-5D6E-409C-BE32-E72D297353CC}">
              <c16:uniqueId val="{00000001-D764-41CD-81E1-AE0FE962AB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4881</c:v>
                </c:pt>
                <c:pt idx="5">
                  <c:v>5271</c:v>
                </c:pt>
                <c:pt idx="8">
                  <c:v>4979</c:v>
                </c:pt>
                <c:pt idx="11">
                  <c:v>4898</c:v>
                </c:pt>
                <c:pt idx="14">
                  <c:v>5324</c:v>
                </c:pt>
              </c:numCache>
            </c:numRef>
          </c:val>
          <c:extLst xmlns:c16r2="http://schemas.microsoft.com/office/drawing/2015/06/chart">
            <c:ext xmlns:c16="http://schemas.microsoft.com/office/drawing/2014/chart" uri="{C3380CC4-5D6E-409C-BE32-E72D297353CC}">
              <c16:uniqueId val="{00000002-D764-41CD-81E1-AE0FE962AB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64-41CD-81E1-AE0FE962AB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64-41CD-81E1-AE0FE962AB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14</c:v>
                </c:pt>
                <c:pt idx="3">
                  <c:v>13</c:v>
                </c:pt>
                <c:pt idx="6">
                  <c:v>14</c:v>
                </c:pt>
                <c:pt idx="9">
                  <c:v>13</c:v>
                </c:pt>
                <c:pt idx="12">
                  <c:v>14</c:v>
                </c:pt>
              </c:numCache>
            </c:numRef>
          </c:val>
          <c:extLst xmlns:c16r2="http://schemas.microsoft.com/office/drawing/2015/06/chart">
            <c:ext xmlns:c16="http://schemas.microsoft.com/office/drawing/2014/chart" uri="{C3380CC4-5D6E-409C-BE32-E72D297353CC}">
              <c16:uniqueId val="{00000005-D764-41CD-81E1-AE0FE962AB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1233</c:v>
                </c:pt>
                <c:pt idx="3">
                  <c:v>2460</c:v>
                </c:pt>
                <c:pt idx="6">
                  <c:v>1025</c:v>
                </c:pt>
                <c:pt idx="9">
                  <c:v>925</c:v>
                </c:pt>
                <c:pt idx="12">
                  <c:v>887</c:v>
                </c:pt>
              </c:numCache>
            </c:numRef>
          </c:val>
          <c:extLst xmlns:c16r2="http://schemas.microsoft.com/office/drawing/2015/06/chart">
            <c:ext xmlns:c16="http://schemas.microsoft.com/office/drawing/2014/chart" uri="{C3380CC4-5D6E-409C-BE32-E72D297353CC}">
              <c16:uniqueId val="{00000006-D764-41CD-81E1-AE0FE962AB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764-41CD-81E1-AE0FE962AB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3778</c:v>
                </c:pt>
                <c:pt idx="3">
                  <c:v>3601</c:v>
                </c:pt>
                <c:pt idx="6">
                  <c:v>3731</c:v>
                </c:pt>
                <c:pt idx="9">
                  <c:v>3502</c:v>
                </c:pt>
                <c:pt idx="12">
                  <c:v>3364</c:v>
                </c:pt>
              </c:numCache>
            </c:numRef>
          </c:val>
          <c:extLst xmlns:c16r2="http://schemas.microsoft.com/office/drawing/2015/06/chart">
            <c:ext xmlns:c16="http://schemas.microsoft.com/office/drawing/2014/chart" uri="{C3380CC4-5D6E-409C-BE32-E72D297353CC}">
              <c16:uniqueId val="{00000008-D764-41CD-81E1-AE0FE962AB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4</c:v>
                </c:pt>
                <c:pt idx="6">
                  <c:v>0</c:v>
                </c:pt>
                <c:pt idx="9">
                  <c:v>0</c:v>
                </c:pt>
                <c:pt idx="12">
                  <c:v>0</c:v>
                </c:pt>
              </c:numCache>
            </c:numRef>
          </c:val>
          <c:extLst xmlns:c16r2="http://schemas.microsoft.com/office/drawing/2015/06/chart">
            <c:ext xmlns:c16="http://schemas.microsoft.com/office/drawing/2014/chart" uri="{C3380CC4-5D6E-409C-BE32-E72D297353CC}">
              <c16:uniqueId val="{00000009-D764-41CD-81E1-AE0FE962AB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10965</c:v>
                </c:pt>
                <c:pt idx="3">
                  <c:v>11493</c:v>
                </c:pt>
                <c:pt idx="6">
                  <c:v>11447</c:v>
                </c:pt>
                <c:pt idx="9">
                  <c:v>11501</c:v>
                </c:pt>
                <c:pt idx="12">
                  <c:v>12613</c:v>
                </c:pt>
              </c:numCache>
            </c:numRef>
          </c:val>
          <c:extLst xmlns:c16r2="http://schemas.microsoft.com/office/drawing/2015/06/chart">
            <c:ext xmlns:c16="http://schemas.microsoft.com/office/drawing/2014/chart" uri="{C3380CC4-5D6E-409C-BE32-E72D297353CC}">
              <c16:uniqueId val="{0000000A-D764-41CD-81E1-AE0FE962AB40}"/>
            </c:ext>
          </c:extLst>
        </c:ser>
        <c:dLbls>
          <c:showLegendKey val="0"/>
          <c:showVal val="0"/>
          <c:showCatName val="0"/>
          <c:showSerName val="0"/>
          <c:showPercent val="0"/>
          <c:showBubbleSize val="0"/>
        </c:dLbls>
        <c:gapWidth val="100"/>
        <c:overlap val="100"/>
        <c:axId val="408595408"/>
        <c:axId val="408588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64-41CD-81E1-AE0FE962AB40}"/>
            </c:ext>
          </c:extLst>
        </c:ser>
        <c:dLbls>
          <c:showLegendKey val="0"/>
          <c:showVal val="0"/>
          <c:showCatName val="0"/>
          <c:showSerName val="0"/>
          <c:showPercent val="0"/>
          <c:showBubbleSize val="0"/>
        </c:dLbls>
        <c:marker val="1"/>
        <c:smooth val="0"/>
        <c:axId val="408595408"/>
        <c:axId val="408588352"/>
      </c:lineChart>
      <c:catAx>
        <c:axId val="40859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588352"/>
        <c:crosses val="autoZero"/>
        <c:auto val="1"/>
        <c:lblAlgn val="ctr"/>
        <c:lblOffset val="100"/>
        <c:tickLblSkip val="1"/>
        <c:tickMarkSkip val="1"/>
        <c:noMultiLvlLbl val="0"/>
      </c:catAx>
      <c:valAx>
        <c:axId val="40858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59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1506</c:v>
                </c:pt>
                <c:pt idx="1">
                  <c:v>1455</c:v>
                </c:pt>
                <c:pt idx="2">
                  <c:v>1602</c:v>
                </c:pt>
              </c:numCache>
            </c:numRef>
          </c:val>
          <c:extLst xmlns:c16r2="http://schemas.microsoft.com/office/drawing/2015/06/chart">
            <c:ext xmlns:c16="http://schemas.microsoft.com/office/drawing/2014/chart" uri="{C3380CC4-5D6E-409C-BE32-E72D297353CC}">
              <c16:uniqueId val="{00000000-AD5D-4714-9793-C08CC15DDC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1076</c:v>
                </c:pt>
                <c:pt idx="1">
                  <c:v>1026</c:v>
                </c:pt>
                <c:pt idx="2">
                  <c:v>976</c:v>
                </c:pt>
              </c:numCache>
            </c:numRef>
          </c:val>
          <c:extLst xmlns:c16r2="http://schemas.microsoft.com/office/drawing/2015/06/chart">
            <c:ext xmlns:c16="http://schemas.microsoft.com/office/drawing/2014/chart" uri="{C3380CC4-5D6E-409C-BE32-E72D297353CC}">
              <c16:uniqueId val="{00000001-AD5D-4714-9793-C08CC15DDC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1465</c:v>
                </c:pt>
                <c:pt idx="1">
                  <c:v>1367</c:v>
                </c:pt>
                <c:pt idx="2">
                  <c:v>1646</c:v>
                </c:pt>
              </c:numCache>
            </c:numRef>
          </c:val>
          <c:extLst xmlns:c16r2="http://schemas.microsoft.com/office/drawing/2015/06/chart">
            <c:ext xmlns:c16="http://schemas.microsoft.com/office/drawing/2014/chart" uri="{C3380CC4-5D6E-409C-BE32-E72D297353CC}">
              <c16:uniqueId val="{00000002-AD5D-4714-9793-C08CC15DDC91}"/>
            </c:ext>
          </c:extLst>
        </c:ser>
        <c:dLbls>
          <c:showLegendKey val="0"/>
          <c:showVal val="0"/>
          <c:showCatName val="0"/>
          <c:showSerName val="0"/>
          <c:showPercent val="0"/>
          <c:showBubbleSize val="0"/>
        </c:dLbls>
        <c:gapWidth val="120"/>
        <c:overlap val="100"/>
        <c:axId val="410399352"/>
        <c:axId val="410398568"/>
      </c:barChart>
      <c:catAx>
        <c:axId val="41039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0398568"/>
        <c:crosses val="autoZero"/>
        <c:auto val="1"/>
        <c:lblAlgn val="ctr"/>
        <c:lblOffset val="100"/>
        <c:tickLblSkip val="1"/>
        <c:tickMarkSkip val="1"/>
        <c:noMultiLvlLbl val="0"/>
      </c:catAx>
      <c:valAx>
        <c:axId val="410398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039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令和２年度について、学校施設耐震化事業で発行した地方債の元金償還が始まり、元利償還金は増加し、比率が上昇した。</a:t>
          </a:r>
        </a:p>
        <a:p>
          <a:r>
            <a:rPr kumimoji="1" lang="ja-JP" altLang="en-US" sz="1400">
              <a:latin typeface="ＭＳ ゴシック" pitchFamily="49" charset="-128"/>
              <a:ea typeface="ＭＳ ゴシック" pitchFamily="49" charset="-128"/>
            </a:rPr>
            <a:t>　今後、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令和２年度は、地方債残高が増加したことから、将来負担額が増加した。また、充当可能基金が増加したことから、充当可能財源等が増加した。</a:t>
          </a:r>
        </a:p>
        <a:p>
          <a:r>
            <a:rPr kumimoji="1" lang="ja-JP" altLang="en-US" sz="1400">
              <a:latin typeface="ＭＳ ゴシック" pitchFamily="49" charset="-128"/>
              <a:ea typeface="ＭＳ ゴシック" pitchFamily="49" charset="-128"/>
            </a:rPr>
            <a:t>　将来負担額、充当可能財源等がともに増加したが、将来負担額の増加幅が大きかったことから将来負担比率の分子が増え、比率が</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令和２年度は、決算収支により財政調整基金を積立てたほか、公共施設整備積立基金では清掃工場改修の財源として取り崩した一方、町有地売払収入を積み立てたことから増加した。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災害への備えや開発が続く町内の人口増加に伴う需要、庁舎の建替事業に対応するため、収支状況を勘案しつつ積立て及び取崩しを行う。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・公共施設整備積立基金：清掃工場改修の財源として取り崩した一方、町有地売払収入を積み立てたことから増加した。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・森林保全整備基金：森林環境譲与税の全額を当該基金に積み立てたことから、基金残高が増加した。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決算剰余金の積立て及び決算収支による積立てを行ったことから、財政調整基金残高は</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百万円取崩したことから減債基金残高は減少した。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年度と令和２年度の単年度の財政力指数を比較すると、平成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町村の生活保護事業費が基準財政需要額として算入されるようになったことから、令和２年度の基準財政需要額が増加したが、市町村民税法人税割に係る基準財政収入額の増加が上回ったことから財政力指数が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129822</xdr:rowOff>
    </xdr:to>
    <xdr:cxnSp macro="">
      <xdr:nvCxnSpPr>
        <xdr:cNvPr id="75" name="直線コネクタ 74"/>
        <xdr:cNvCxnSpPr/>
      </xdr:nvCxnSpPr>
      <xdr:spPr>
        <a:xfrm flipV="1">
          <a:off x="2336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8" name="直線コネクタ 77"/>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p>
        <a:p>
          <a:r>
            <a:rPr kumimoji="1" lang="ja-JP" altLang="en-US" sz="700">
              <a:latin typeface="ＭＳ Ｐゴシック" panose="020B0600070205080204" pitchFamily="50" charset="-128"/>
              <a:ea typeface="ＭＳ Ｐゴシック" panose="020B0600070205080204" pitchFamily="50" charset="-128"/>
            </a:rPr>
            <a:t>　経常一般財源収入では、地方消費税交付金が</a:t>
          </a:r>
          <a:r>
            <a:rPr kumimoji="1" lang="en-US" altLang="ja-JP" sz="700">
              <a:latin typeface="ＭＳ Ｐゴシック" panose="020B0600070205080204" pitchFamily="50" charset="-128"/>
              <a:ea typeface="ＭＳ Ｐゴシック" panose="020B0600070205080204" pitchFamily="50" charset="-128"/>
            </a:rPr>
            <a:t>1</a:t>
          </a:r>
          <a:r>
            <a:rPr kumimoji="1" lang="ja-JP" altLang="en-US" sz="700">
              <a:latin typeface="ＭＳ Ｐゴシック" panose="020B0600070205080204" pitchFamily="50" charset="-128"/>
              <a:ea typeface="ＭＳ Ｐゴシック" panose="020B0600070205080204" pitchFamily="50" charset="-128"/>
            </a:rPr>
            <a:t>億</a:t>
          </a:r>
          <a:r>
            <a:rPr kumimoji="1" lang="en-US" altLang="ja-JP" sz="700">
              <a:latin typeface="ＭＳ Ｐゴシック" panose="020B0600070205080204" pitchFamily="50" charset="-128"/>
              <a:ea typeface="ＭＳ Ｐゴシック" panose="020B0600070205080204" pitchFamily="50" charset="-128"/>
            </a:rPr>
            <a:t>1,718</a:t>
          </a:r>
          <a:r>
            <a:rPr kumimoji="1" lang="ja-JP" altLang="en-US" sz="700">
              <a:latin typeface="ＭＳ Ｐゴシック" panose="020B0600070205080204" pitchFamily="50" charset="-128"/>
              <a:ea typeface="ＭＳ Ｐゴシック" panose="020B0600070205080204" pitchFamily="50" charset="-128"/>
            </a:rPr>
            <a:t>万円の増加となった一方、町民税法人税割が前年度比</a:t>
          </a:r>
          <a:r>
            <a:rPr kumimoji="1" lang="en-US" altLang="ja-JP" sz="700">
              <a:latin typeface="ＭＳ Ｐゴシック" panose="020B0600070205080204" pitchFamily="50" charset="-128"/>
              <a:ea typeface="ＭＳ Ｐゴシック" panose="020B0600070205080204" pitchFamily="50" charset="-128"/>
            </a:rPr>
            <a:t>2</a:t>
          </a:r>
          <a:r>
            <a:rPr kumimoji="1" lang="ja-JP" altLang="en-US" sz="700">
              <a:latin typeface="ＭＳ Ｐゴシック" panose="020B0600070205080204" pitchFamily="50" charset="-128"/>
              <a:ea typeface="ＭＳ Ｐゴシック" panose="020B0600070205080204" pitchFamily="50" charset="-128"/>
            </a:rPr>
            <a:t>億</a:t>
          </a:r>
          <a:r>
            <a:rPr kumimoji="1" lang="en-US" altLang="ja-JP" sz="700">
              <a:latin typeface="ＭＳ Ｐゴシック" panose="020B0600070205080204" pitchFamily="50" charset="-128"/>
              <a:ea typeface="ＭＳ Ｐゴシック" panose="020B0600070205080204" pitchFamily="50" charset="-128"/>
            </a:rPr>
            <a:t>3,949</a:t>
          </a:r>
          <a:r>
            <a:rPr kumimoji="1" lang="ja-JP" altLang="en-US" sz="700">
              <a:latin typeface="ＭＳ Ｐゴシック" panose="020B0600070205080204" pitchFamily="50" charset="-128"/>
              <a:ea typeface="ＭＳ Ｐゴシック" panose="020B0600070205080204" pitchFamily="50" charset="-128"/>
            </a:rPr>
            <a:t>万円の減少となったことなどから、前年度比</a:t>
          </a:r>
          <a:r>
            <a:rPr kumimoji="1" lang="en-US" altLang="ja-JP" sz="700">
              <a:latin typeface="ＭＳ Ｐゴシック" panose="020B0600070205080204" pitchFamily="50" charset="-128"/>
              <a:ea typeface="ＭＳ Ｐゴシック" panose="020B0600070205080204" pitchFamily="50" charset="-128"/>
            </a:rPr>
            <a:t>1</a:t>
          </a:r>
          <a:r>
            <a:rPr kumimoji="1" lang="ja-JP" altLang="en-US" sz="700">
              <a:latin typeface="ＭＳ Ｐゴシック" panose="020B0600070205080204" pitchFamily="50" charset="-128"/>
              <a:ea typeface="ＭＳ Ｐゴシック" panose="020B0600070205080204" pitchFamily="50" charset="-128"/>
            </a:rPr>
            <a:t>億</a:t>
          </a:r>
          <a:r>
            <a:rPr kumimoji="1" lang="en-US" altLang="ja-JP" sz="700">
              <a:latin typeface="ＭＳ Ｐゴシック" panose="020B0600070205080204" pitchFamily="50" charset="-128"/>
              <a:ea typeface="ＭＳ Ｐゴシック" panose="020B0600070205080204" pitchFamily="50" charset="-128"/>
            </a:rPr>
            <a:t>2,265</a:t>
          </a:r>
          <a:r>
            <a:rPr kumimoji="1" lang="ja-JP" altLang="en-US" sz="700">
              <a:latin typeface="ＭＳ Ｐゴシック" panose="020B0600070205080204" pitchFamily="50" charset="-128"/>
              <a:ea typeface="ＭＳ Ｐゴシック" panose="020B0600070205080204" pitchFamily="50" charset="-128"/>
            </a:rPr>
            <a:t>万</a:t>
          </a:r>
          <a:r>
            <a:rPr kumimoji="1" lang="en-US" altLang="ja-JP" sz="700">
              <a:latin typeface="ＭＳ Ｐゴシック" panose="020B0600070205080204" pitchFamily="50" charset="-128"/>
              <a:ea typeface="ＭＳ Ｐゴシック" panose="020B0600070205080204" pitchFamily="50" charset="-128"/>
            </a:rPr>
            <a:t>1</a:t>
          </a:r>
          <a:r>
            <a:rPr kumimoji="1" lang="ja-JP" altLang="en-US" sz="700">
              <a:latin typeface="ＭＳ Ｐゴシック" panose="020B0600070205080204" pitchFamily="50" charset="-128"/>
              <a:ea typeface="ＭＳ Ｐゴシック" panose="020B0600070205080204" pitchFamily="50" charset="-128"/>
            </a:rPr>
            <a:t>千円の減少となった。</a:t>
          </a:r>
        </a:p>
        <a:p>
          <a:r>
            <a:rPr kumimoji="1" lang="ja-JP" altLang="en-US" sz="700">
              <a:latin typeface="ＭＳ Ｐゴシック" panose="020B0600070205080204" pitchFamily="50" charset="-128"/>
              <a:ea typeface="ＭＳ Ｐゴシック" panose="020B0600070205080204" pitchFamily="50" charset="-128"/>
            </a:rPr>
            <a:t>　経常経費充当一般財源では、人件費は会計年度任用職員制度の開始により、賃金（物件費）が報酬（人件費）に振り替わったことなどから</a:t>
          </a:r>
          <a:r>
            <a:rPr kumimoji="1" lang="en-US" altLang="ja-JP" sz="700">
              <a:latin typeface="ＭＳ Ｐゴシック" panose="020B0600070205080204" pitchFamily="50" charset="-128"/>
              <a:ea typeface="ＭＳ Ｐゴシック" panose="020B0600070205080204" pitchFamily="50" charset="-128"/>
            </a:rPr>
            <a:t>3</a:t>
          </a:r>
          <a:r>
            <a:rPr kumimoji="1" lang="ja-JP" altLang="en-US" sz="700">
              <a:latin typeface="ＭＳ Ｐゴシック" panose="020B0600070205080204" pitchFamily="50" charset="-128"/>
              <a:ea typeface="ＭＳ Ｐゴシック" panose="020B0600070205080204" pitchFamily="50" charset="-128"/>
            </a:rPr>
            <a:t>億</a:t>
          </a:r>
          <a:r>
            <a:rPr kumimoji="1" lang="en-US" altLang="ja-JP" sz="700">
              <a:latin typeface="ＭＳ Ｐゴシック" panose="020B0600070205080204" pitchFamily="50" charset="-128"/>
              <a:ea typeface="ＭＳ Ｐゴシック" panose="020B0600070205080204" pitchFamily="50" charset="-128"/>
            </a:rPr>
            <a:t>5,989</a:t>
          </a:r>
          <a:r>
            <a:rPr kumimoji="1" lang="ja-JP" altLang="en-US" sz="700">
              <a:latin typeface="ＭＳ Ｐゴシック" panose="020B0600070205080204" pitchFamily="50" charset="-128"/>
              <a:ea typeface="ＭＳ Ｐゴシック" panose="020B0600070205080204" pitchFamily="50" charset="-128"/>
            </a:rPr>
            <a:t>万</a:t>
          </a:r>
          <a:r>
            <a:rPr kumimoji="1" lang="en-US" altLang="ja-JP" sz="700">
              <a:latin typeface="ＭＳ Ｐゴシック" panose="020B0600070205080204" pitchFamily="50" charset="-128"/>
              <a:ea typeface="ＭＳ Ｐゴシック" panose="020B0600070205080204" pitchFamily="50" charset="-128"/>
            </a:rPr>
            <a:t>4</a:t>
          </a:r>
          <a:r>
            <a:rPr kumimoji="1" lang="ja-JP" altLang="en-US" sz="700">
              <a:latin typeface="ＭＳ Ｐゴシック" panose="020B0600070205080204" pitchFamily="50" charset="-128"/>
              <a:ea typeface="ＭＳ Ｐゴシック" panose="020B0600070205080204" pitchFamily="50" charset="-128"/>
            </a:rPr>
            <a:t>千円の増加、公債費は地方債現在高が増加傾向にあるため</a:t>
          </a:r>
          <a:r>
            <a:rPr kumimoji="1" lang="en-US" altLang="ja-JP" sz="700">
              <a:latin typeface="ＭＳ Ｐゴシック" panose="020B0600070205080204" pitchFamily="50" charset="-128"/>
              <a:ea typeface="ＭＳ Ｐゴシック" panose="020B0600070205080204" pitchFamily="50" charset="-128"/>
            </a:rPr>
            <a:t>9,389</a:t>
          </a:r>
          <a:r>
            <a:rPr kumimoji="1" lang="ja-JP" altLang="en-US" sz="700">
              <a:latin typeface="ＭＳ Ｐゴシック" panose="020B0600070205080204" pitchFamily="50" charset="-128"/>
              <a:ea typeface="ＭＳ Ｐゴシック" panose="020B0600070205080204" pitchFamily="50" charset="-128"/>
            </a:rPr>
            <a:t>万</a:t>
          </a:r>
          <a:r>
            <a:rPr kumimoji="1" lang="en-US" altLang="ja-JP" sz="700">
              <a:latin typeface="ＭＳ Ｐゴシック" panose="020B0600070205080204" pitchFamily="50" charset="-128"/>
              <a:ea typeface="ＭＳ Ｐゴシック" panose="020B0600070205080204" pitchFamily="50" charset="-128"/>
            </a:rPr>
            <a:t>6</a:t>
          </a:r>
          <a:r>
            <a:rPr kumimoji="1" lang="ja-JP" altLang="en-US" sz="700">
              <a:latin typeface="ＭＳ Ｐゴシック" panose="020B0600070205080204" pitchFamily="50" charset="-128"/>
              <a:ea typeface="ＭＳ Ｐゴシック" panose="020B0600070205080204" pitchFamily="50" charset="-128"/>
            </a:rPr>
            <a:t>千円の増加となり、全体として前年度比</a:t>
          </a:r>
          <a:r>
            <a:rPr kumimoji="1" lang="en-US" altLang="ja-JP" sz="700">
              <a:latin typeface="ＭＳ Ｐゴシック" panose="020B0600070205080204" pitchFamily="50" charset="-128"/>
              <a:ea typeface="ＭＳ Ｐゴシック" panose="020B0600070205080204" pitchFamily="50" charset="-128"/>
            </a:rPr>
            <a:t>6,449</a:t>
          </a:r>
          <a:r>
            <a:rPr kumimoji="1" lang="ja-JP" altLang="en-US" sz="700">
              <a:latin typeface="ＭＳ Ｐゴシック" panose="020B0600070205080204" pitchFamily="50" charset="-128"/>
              <a:ea typeface="ＭＳ Ｐゴシック" panose="020B0600070205080204" pitchFamily="50" charset="-128"/>
            </a:rPr>
            <a:t>万</a:t>
          </a:r>
          <a:r>
            <a:rPr kumimoji="1" lang="en-US" altLang="ja-JP" sz="700">
              <a:latin typeface="ＭＳ Ｐゴシック" panose="020B0600070205080204" pitchFamily="50" charset="-128"/>
              <a:ea typeface="ＭＳ Ｐゴシック" panose="020B0600070205080204" pitchFamily="50" charset="-128"/>
            </a:rPr>
            <a:t>6</a:t>
          </a:r>
          <a:r>
            <a:rPr kumimoji="1" lang="ja-JP" altLang="en-US" sz="700">
              <a:latin typeface="ＭＳ Ｐゴシック" panose="020B0600070205080204" pitchFamily="50" charset="-128"/>
              <a:ea typeface="ＭＳ Ｐゴシック" panose="020B0600070205080204" pitchFamily="50" charset="-128"/>
            </a:rPr>
            <a:t>千円の増加となった。</a:t>
          </a:r>
        </a:p>
        <a:p>
          <a:r>
            <a:rPr kumimoji="1" lang="ja-JP" altLang="en-US" sz="700">
              <a:latin typeface="ＭＳ Ｐゴシック" panose="020B0600070205080204" pitchFamily="50" charset="-128"/>
              <a:ea typeface="ＭＳ Ｐゴシック" panose="020B0600070205080204" pitchFamily="50" charset="-128"/>
            </a:rPr>
            <a:t>　以上のことから、分子が増加し分母が減少したことから、経常収支比率が前年度と比べ</a:t>
          </a:r>
          <a:r>
            <a:rPr kumimoji="1" lang="en-US" altLang="ja-JP" sz="700">
              <a:latin typeface="ＭＳ Ｐゴシック" panose="020B0600070205080204" pitchFamily="50" charset="-128"/>
              <a:ea typeface="ＭＳ Ｐゴシック" panose="020B0600070205080204" pitchFamily="50" charset="-128"/>
            </a:rPr>
            <a:t>3.2</a:t>
          </a:r>
          <a:r>
            <a:rPr kumimoji="1" lang="ja-JP" altLang="en-US" sz="700">
              <a:latin typeface="ＭＳ Ｐゴシック" panose="020B0600070205080204" pitchFamily="50" charset="-128"/>
              <a:ea typeface="ＭＳ Ｐゴシック" panose="020B0600070205080204" pitchFamily="50" charset="-128"/>
            </a:rPr>
            <a:t>ポイント上昇したものである。</a:t>
          </a:r>
          <a:r>
            <a:rPr kumimoji="1" lang="en-US" altLang="ja-JP" sz="700">
              <a:latin typeface="ＭＳ Ｐゴシック" panose="020B0600070205080204" pitchFamily="50" charset="-128"/>
              <a:ea typeface="ＭＳ Ｐゴシック" panose="020B0600070205080204" pitchFamily="50" charset="-128"/>
            </a:rPr>
            <a:t/>
          </a:r>
          <a:br>
            <a:rPr kumimoji="1" lang="en-US" altLang="ja-JP" sz="700">
              <a:latin typeface="ＭＳ Ｐゴシック" panose="020B0600070205080204" pitchFamily="50" charset="-128"/>
              <a:ea typeface="ＭＳ Ｐゴシック" panose="020B0600070205080204" pitchFamily="50" charset="-128"/>
            </a:rPr>
          </a:br>
          <a:r>
            <a:rPr kumimoji="1" lang="ja-JP" altLang="en-US" sz="700">
              <a:latin typeface="ＭＳ Ｐゴシック" panose="020B0600070205080204" pitchFamily="50" charset="-128"/>
              <a:ea typeface="ＭＳ Ｐゴシック" panose="020B0600070205080204" pitchFamily="50" charset="-128"/>
            </a:rPr>
            <a:t>　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85090</xdr:rowOff>
    </xdr:from>
    <xdr:to>
      <xdr:col>23</xdr:col>
      <xdr:colOff>133350</xdr:colOff>
      <xdr:row>66</xdr:row>
      <xdr:rowOff>106680</xdr:rowOff>
    </xdr:to>
    <xdr:cxnSp macro="">
      <xdr:nvCxnSpPr>
        <xdr:cNvPr id="128" name="直線コネクタ 127"/>
        <xdr:cNvCxnSpPr/>
      </xdr:nvCxnSpPr>
      <xdr:spPr>
        <a:xfrm>
          <a:off x="4114800" y="1122934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67</xdr:row>
      <xdr:rowOff>13653</xdr:rowOff>
    </xdr:to>
    <xdr:cxnSp macro="">
      <xdr:nvCxnSpPr>
        <xdr:cNvPr id="131" name="直線コネクタ 130"/>
        <xdr:cNvCxnSpPr/>
      </xdr:nvCxnSpPr>
      <xdr:spPr>
        <a:xfrm flipV="1">
          <a:off x="3225800" y="11229340"/>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67</xdr:row>
      <xdr:rowOff>13653</xdr:rowOff>
    </xdr:to>
    <xdr:cxnSp macro="">
      <xdr:nvCxnSpPr>
        <xdr:cNvPr id="134" name="直線コネクタ 133"/>
        <xdr:cNvCxnSpPr/>
      </xdr:nvCxnSpPr>
      <xdr:spPr>
        <a:xfrm>
          <a:off x="2336800" y="10680382"/>
          <a:ext cx="889000" cy="8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66</xdr:row>
      <xdr:rowOff>16193</xdr:rowOff>
    </xdr:to>
    <xdr:cxnSp macro="">
      <xdr:nvCxnSpPr>
        <xdr:cNvPr id="137" name="直線コネクタ 136"/>
        <xdr:cNvCxnSpPr/>
      </xdr:nvCxnSpPr>
      <xdr:spPr>
        <a:xfrm flipV="1">
          <a:off x="1447800" y="10680382"/>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7" name="楕円 146"/>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8"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49" name="楕円 148"/>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0" name="テキスト ボックス 149"/>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134303</xdr:rowOff>
    </xdr:from>
    <xdr:to>
      <xdr:col>15</xdr:col>
      <xdr:colOff>133350</xdr:colOff>
      <xdr:row>67</xdr:row>
      <xdr:rowOff>64453</xdr:rowOff>
    </xdr:to>
    <xdr:sp macro="" textlink="">
      <xdr:nvSpPr>
        <xdr:cNvPr id="151" name="楕円 150"/>
        <xdr:cNvSpPr/>
      </xdr:nvSpPr>
      <xdr:spPr>
        <a:xfrm>
          <a:off x="3175000" y="1145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49230</xdr:rowOff>
    </xdr:from>
    <xdr:ext cx="762000" cy="259045"/>
    <xdr:sp macro="" textlink="">
      <xdr:nvSpPr>
        <xdr:cNvPr id="152" name="テキスト ボックス 151"/>
        <xdr:cNvSpPr txBox="1"/>
      </xdr:nvSpPr>
      <xdr:spPr>
        <a:xfrm>
          <a:off x="2844800" y="1153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136843</xdr:rowOff>
    </xdr:from>
    <xdr:to>
      <xdr:col>7</xdr:col>
      <xdr:colOff>31750</xdr:colOff>
      <xdr:row>66</xdr:row>
      <xdr:rowOff>66993</xdr:rowOff>
    </xdr:to>
    <xdr:sp macro="" textlink="">
      <xdr:nvSpPr>
        <xdr:cNvPr id="155" name="楕円 154"/>
        <xdr:cNvSpPr/>
      </xdr:nvSpPr>
      <xdr:spPr>
        <a:xfrm>
          <a:off x="1397000" y="112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51770</xdr:rowOff>
    </xdr:from>
    <xdr:ext cx="762000" cy="259045"/>
    <xdr:sp macro="" textlink="">
      <xdr:nvSpPr>
        <xdr:cNvPr id="156" name="テキスト ボックス 155"/>
        <xdr:cNvSpPr txBox="1"/>
      </xdr:nvSpPr>
      <xdr:spPr>
        <a:xfrm>
          <a:off x="1066800" y="11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100">
              <a:latin typeface="ＭＳ Ｐゴシック" panose="020B0600070205080204" pitchFamily="50" charset="-128"/>
              <a:ea typeface="ＭＳ Ｐゴシック" panose="020B0600070205080204" pitchFamily="50" charset="-128"/>
            </a:rPr>
            <a:t>　人件費は、会計年度任用職員制度の開始により、賃金（物件費）が報酬（人件費）に振り替わったことから増加となった。物件費については、児童生徒用タブレットの購入やコロナ対策として事業者応援商品券事業換金等業務を行った一方、前年度に衛生化学処理場の解体工事を実施したことや賃金が報酬に振り替わったことなどから減少となった。</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124065</xdr:rowOff>
    </xdr:from>
    <xdr:to>
      <xdr:col>23</xdr:col>
      <xdr:colOff>133350</xdr:colOff>
      <xdr:row>83</xdr:row>
      <xdr:rowOff>146760</xdr:rowOff>
    </xdr:to>
    <xdr:cxnSp macro="">
      <xdr:nvCxnSpPr>
        <xdr:cNvPr id="193" name="直線コネクタ 192"/>
        <xdr:cNvCxnSpPr/>
      </xdr:nvCxnSpPr>
      <xdr:spPr>
        <a:xfrm flipV="1">
          <a:off x="4114800" y="14354415"/>
          <a:ext cx="8382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6874</xdr:rowOff>
    </xdr:from>
    <xdr:to>
      <xdr:col>19</xdr:col>
      <xdr:colOff>133350</xdr:colOff>
      <xdr:row>83</xdr:row>
      <xdr:rowOff>146760</xdr:rowOff>
    </xdr:to>
    <xdr:cxnSp macro="">
      <xdr:nvCxnSpPr>
        <xdr:cNvPr id="196" name="直線コネクタ 195"/>
        <xdr:cNvCxnSpPr/>
      </xdr:nvCxnSpPr>
      <xdr:spPr>
        <a:xfrm>
          <a:off x="3225800" y="14237224"/>
          <a:ext cx="889000" cy="13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121906</xdr:rowOff>
    </xdr:from>
    <xdr:to>
      <xdr:col>15</xdr:col>
      <xdr:colOff>82550</xdr:colOff>
      <xdr:row>83</xdr:row>
      <xdr:rowOff>6874</xdr:rowOff>
    </xdr:to>
    <xdr:cxnSp macro="">
      <xdr:nvCxnSpPr>
        <xdr:cNvPr id="199" name="直線コネクタ 198"/>
        <xdr:cNvCxnSpPr/>
      </xdr:nvCxnSpPr>
      <xdr:spPr>
        <a:xfrm>
          <a:off x="2336800" y="14180806"/>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91055</xdr:rowOff>
    </xdr:from>
    <xdr:to>
      <xdr:col>11</xdr:col>
      <xdr:colOff>31750</xdr:colOff>
      <xdr:row>82</xdr:row>
      <xdr:rowOff>121906</xdr:rowOff>
    </xdr:to>
    <xdr:cxnSp macro="">
      <xdr:nvCxnSpPr>
        <xdr:cNvPr id="202" name="直線コネクタ 201"/>
        <xdr:cNvCxnSpPr/>
      </xdr:nvCxnSpPr>
      <xdr:spPr>
        <a:xfrm>
          <a:off x="1447800" y="14149955"/>
          <a:ext cx="889000" cy="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73265</xdr:rowOff>
    </xdr:from>
    <xdr:to>
      <xdr:col>23</xdr:col>
      <xdr:colOff>184150</xdr:colOff>
      <xdr:row>84</xdr:row>
      <xdr:rowOff>3415</xdr:rowOff>
    </xdr:to>
    <xdr:sp macro="" textlink="">
      <xdr:nvSpPr>
        <xdr:cNvPr id="212" name="楕円 211"/>
        <xdr:cNvSpPr/>
      </xdr:nvSpPr>
      <xdr:spPr>
        <a:xfrm>
          <a:off x="4902200" y="1430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45342</xdr:rowOff>
    </xdr:from>
    <xdr:ext cx="762000" cy="259045"/>
    <xdr:sp macro="" textlink="">
      <xdr:nvSpPr>
        <xdr:cNvPr id="213" name="人件費・物件費等の状況該当値テキスト"/>
        <xdr:cNvSpPr txBox="1"/>
      </xdr:nvSpPr>
      <xdr:spPr>
        <a:xfrm>
          <a:off x="5041900" y="1427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95960</xdr:rowOff>
    </xdr:from>
    <xdr:to>
      <xdr:col>19</xdr:col>
      <xdr:colOff>184150</xdr:colOff>
      <xdr:row>84</xdr:row>
      <xdr:rowOff>26110</xdr:rowOff>
    </xdr:to>
    <xdr:sp macro="" textlink="">
      <xdr:nvSpPr>
        <xdr:cNvPr id="214" name="楕円 213"/>
        <xdr:cNvSpPr/>
      </xdr:nvSpPr>
      <xdr:spPr>
        <a:xfrm>
          <a:off x="4064000" y="1432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10887</xdr:rowOff>
    </xdr:from>
    <xdr:ext cx="736600" cy="259045"/>
    <xdr:sp macro="" textlink="">
      <xdr:nvSpPr>
        <xdr:cNvPr id="215" name="テキスト ボックス 214"/>
        <xdr:cNvSpPr txBox="1"/>
      </xdr:nvSpPr>
      <xdr:spPr>
        <a:xfrm>
          <a:off x="3733800" y="1441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127524</xdr:rowOff>
    </xdr:from>
    <xdr:to>
      <xdr:col>15</xdr:col>
      <xdr:colOff>133350</xdr:colOff>
      <xdr:row>83</xdr:row>
      <xdr:rowOff>57674</xdr:rowOff>
    </xdr:to>
    <xdr:sp macro="" textlink="">
      <xdr:nvSpPr>
        <xdr:cNvPr id="216" name="楕円 215"/>
        <xdr:cNvSpPr/>
      </xdr:nvSpPr>
      <xdr:spPr>
        <a:xfrm>
          <a:off x="3175000" y="1418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42451</xdr:rowOff>
    </xdr:from>
    <xdr:ext cx="762000" cy="259045"/>
    <xdr:sp macro="" textlink="">
      <xdr:nvSpPr>
        <xdr:cNvPr id="217" name="テキスト ボックス 216"/>
        <xdr:cNvSpPr txBox="1"/>
      </xdr:nvSpPr>
      <xdr:spPr>
        <a:xfrm>
          <a:off x="2844800" y="142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71106</xdr:rowOff>
    </xdr:from>
    <xdr:to>
      <xdr:col>11</xdr:col>
      <xdr:colOff>82550</xdr:colOff>
      <xdr:row>83</xdr:row>
      <xdr:rowOff>1256</xdr:rowOff>
    </xdr:to>
    <xdr:sp macro="" textlink="">
      <xdr:nvSpPr>
        <xdr:cNvPr id="218" name="楕円 217"/>
        <xdr:cNvSpPr/>
      </xdr:nvSpPr>
      <xdr:spPr>
        <a:xfrm>
          <a:off x="2286000" y="141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157483</xdr:rowOff>
    </xdr:from>
    <xdr:ext cx="762000" cy="259045"/>
    <xdr:sp macro="" textlink="">
      <xdr:nvSpPr>
        <xdr:cNvPr id="219" name="テキスト ボックス 218"/>
        <xdr:cNvSpPr txBox="1"/>
      </xdr:nvSpPr>
      <xdr:spPr>
        <a:xfrm>
          <a:off x="1955800" y="1421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40255</xdr:rowOff>
    </xdr:from>
    <xdr:to>
      <xdr:col>7</xdr:col>
      <xdr:colOff>31750</xdr:colOff>
      <xdr:row>82</xdr:row>
      <xdr:rowOff>141855</xdr:rowOff>
    </xdr:to>
    <xdr:sp macro="" textlink="">
      <xdr:nvSpPr>
        <xdr:cNvPr id="220" name="楕円 219"/>
        <xdr:cNvSpPr/>
      </xdr:nvSpPr>
      <xdr:spPr>
        <a:xfrm>
          <a:off x="1397000" y="140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126632</xdr:rowOff>
    </xdr:from>
    <xdr:ext cx="762000" cy="259045"/>
    <xdr:sp macro="" textlink="">
      <xdr:nvSpPr>
        <xdr:cNvPr id="221" name="テキスト ボックス 220"/>
        <xdr:cNvSpPr txBox="1"/>
      </xdr:nvSpPr>
      <xdr:spPr>
        <a:xfrm>
          <a:off x="1066800" y="1418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88</xdr:row>
      <xdr:rowOff>17236</xdr:rowOff>
    </xdr:to>
    <xdr:cxnSp macro="">
      <xdr:nvCxnSpPr>
        <xdr:cNvPr id="257" name="直線コネクタ 256"/>
        <xdr:cNvCxnSpPr/>
      </xdr:nvCxnSpPr>
      <xdr:spPr>
        <a:xfrm flipV="1">
          <a:off x="16179800" y="14794593"/>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60" name="直線コネクタ 259"/>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17236</xdr:rowOff>
    </xdr:to>
    <xdr:cxnSp macro="">
      <xdr:nvCxnSpPr>
        <xdr:cNvPr id="263" name="直線コネクタ 262"/>
        <xdr:cNvCxnSpPr/>
      </xdr:nvCxnSpPr>
      <xdr:spPr>
        <a:xfrm>
          <a:off x="14401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89</xdr:row>
      <xdr:rowOff>35379</xdr:rowOff>
    </xdr:to>
    <xdr:cxnSp macro="">
      <xdr:nvCxnSpPr>
        <xdr:cNvPr id="266" name="直線コネクタ 265"/>
        <xdr:cNvCxnSpPr/>
      </xdr:nvCxnSpPr>
      <xdr:spPr>
        <a:xfrm flipV="1">
          <a:off x="13512800" y="15053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8" name="楕円 277"/>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9" name="テキスト ボックス 278"/>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0" name="楕円 279"/>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1" name="テキスト ボックス 280"/>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156029</xdr:rowOff>
    </xdr:from>
    <xdr:to>
      <xdr:col>64</xdr:col>
      <xdr:colOff>152400</xdr:colOff>
      <xdr:row>89</xdr:row>
      <xdr:rowOff>86179</xdr:rowOff>
    </xdr:to>
    <xdr:sp macro="" textlink="">
      <xdr:nvSpPr>
        <xdr:cNvPr id="284" name="楕円 283"/>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70956</xdr:rowOff>
    </xdr:from>
    <xdr:ext cx="762000" cy="259045"/>
    <xdr:sp macro="" textlink="">
      <xdr:nvSpPr>
        <xdr:cNvPr id="285" name="テキスト ボックス 284"/>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3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latin typeface="ＭＳ Ｐゴシック" panose="020B0600070205080204" pitchFamily="50" charset="-128"/>
              <a:ea typeface="ＭＳ Ｐゴシック" panose="020B0600070205080204" pitchFamily="50" charset="-128"/>
            </a:rPr>
            <a:t>　なお、近年の本町における住宅開発により人口増加していることが影響し、数値が若干減少している。</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81462</xdr:rowOff>
    </xdr:to>
    <xdr:cxnSp macro="">
      <xdr:nvCxnSpPr>
        <xdr:cNvPr id="322" name="直線コネクタ 321"/>
        <xdr:cNvCxnSpPr/>
      </xdr:nvCxnSpPr>
      <xdr:spPr>
        <a:xfrm flipV="1">
          <a:off x="16179800" y="10501993"/>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81462</xdr:rowOff>
    </xdr:from>
    <xdr:to>
      <xdr:col>77</xdr:col>
      <xdr:colOff>44450</xdr:colOff>
      <xdr:row>61</xdr:row>
      <xdr:rowOff>124551</xdr:rowOff>
    </xdr:to>
    <xdr:cxnSp macro="">
      <xdr:nvCxnSpPr>
        <xdr:cNvPr id="325" name="直線コネクタ 324"/>
        <xdr:cNvCxnSpPr/>
      </xdr:nvCxnSpPr>
      <xdr:spPr>
        <a:xfrm flipV="1">
          <a:off x="15290800" y="10539912"/>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124551</xdr:rowOff>
    </xdr:to>
    <xdr:cxnSp macro="">
      <xdr:nvCxnSpPr>
        <xdr:cNvPr id="328" name="直線コネクタ 327"/>
        <xdr:cNvCxnSpPr/>
      </xdr:nvCxnSpPr>
      <xdr:spPr>
        <a:xfrm>
          <a:off x="14401800" y="1056748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109038</xdr:rowOff>
    </xdr:from>
    <xdr:to>
      <xdr:col>68</xdr:col>
      <xdr:colOff>152400</xdr:colOff>
      <xdr:row>61</xdr:row>
      <xdr:rowOff>122827</xdr:rowOff>
    </xdr:to>
    <xdr:cxnSp macro="">
      <xdr:nvCxnSpPr>
        <xdr:cNvPr id="331" name="直線コネクタ 330"/>
        <xdr:cNvCxnSpPr/>
      </xdr:nvCxnSpPr>
      <xdr:spPr>
        <a:xfrm flipV="1">
          <a:off x="13512800" y="105674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41" name="楕円 340"/>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136270</xdr:rowOff>
    </xdr:from>
    <xdr:ext cx="762000" cy="259045"/>
    <xdr:sp macro="" textlink="">
      <xdr:nvSpPr>
        <xdr:cNvPr id="342" name="定員管理の状況該当値テキスト"/>
        <xdr:cNvSpPr txBox="1"/>
      </xdr:nvSpPr>
      <xdr:spPr>
        <a:xfrm>
          <a:off x="17106900" y="1042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30662</xdr:rowOff>
    </xdr:from>
    <xdr:to>
      <xdr:col>77</xdr:col>
      <xdr:colOff>95250</xdr:colOff>
      <xdr:row>61</xdr:row>
      <xdr:rowOff>132262</xdr:rowOff>
    </xdr:to>
    <xdr:sp macro="" textlink="">
      <xdr:nvSpPr>
        <xdr:cNvPr id="343" name="楕円 342"/>
        <xdr:cNvSpPr/>
      </xdr:nvSpPr>
      <xdr:spPr>
        <a:xfrm>
          <a:off x="16129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117039</xdr:rowOff>
    </xdr:from>
    <xdr:ext cx="736600" cy="259045"/>
    <xdr:sp macro="" textlink="">
      <xdr:nvSpPr>
        <xdr:cNvPr id="344" name="テキスト ボックス 343"/>
        <xdr:cNvSpPr txBox="1"/>
      </xdr:nvSpPr>
      <xdr:spPr>
        <a:xfrm>
          <a:off x="15798800" y="1057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73751</xdr:rowOff>
    </xdr:from>
    <xdr:to>
      <xdr:col>73</xdr:col>
      <xdr:colOff>44450</xdr:colOff>
      <xdr:row>62</xdr:row>
      <xdr:rowOff>3901</xdr:rowOff>
    </xdr:to>
    <xdr:sp macro="" textlink="">
      <xdr:nvSpPr>
        <xdr:cNvPr id="345" name="楕円 344"/>
        <xdr:cNvSpPr/>
      </xdr:nvSpPr>
      <xdr:spPr>
        <a:xfrm>
          <a:off x="15240000" y="105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160128</xdr:rowOff>
    </xdr:from>
    <xdr:ext cx="762000" cy="259045"/>
    <xdr:sp macro="" textlink="">
      <xdr:nvSpPr>
        <xdr:cNvPr id="346" name="テキスト ボックス 345"/>
        <xdr:cNvSpPr txBox="1"/>
      </xdr:nvSpPr>
      <xdr:spPr>
        <a:xfrm>
          <a:off x="14909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7" name="楕円 346"/>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8" name="テキスト ボックス 347"/>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72027</xdr:rowOff>
    </xdr:from>
    <xdr:to>
      <xdr:col>64</xdr:col>
      <xdr:colOff>152400</xdr:colOff>
      <xdr:row>62</xdr:row>
      <xdr:rowOff>2177</xdr:rowOff>
    </xdr:to>
    <xdr:sp macro="" textlink="">
      <xdr:nvSpPr>
        <xdr:cNvPr id="349" name="楕円 348"/>
        <xdr:cNvSpPr/>
      </xdr:nvSpPr>
      <xdr:spPr>
        <a:xfrm>
          <a:off x="13462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158404</xdr:rowOff>
    </xdr:from>
    <xdr:ext cx="762000" cy="259045"/>
    <xdr:sp macro="" textlink="">
      <xdr:nvSpPr>
        <xdr:cNvPr id="350" name="テキスト ボックス 349"/>
        <xdr:cNvSpPr txBox="1"/>
      </xdr:nvSpPr>
      <xdr:spPr>
        <a:xfrm>
          <a:off x="13131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過去の大型事業に係る町債の償還や公共下水道事業特別会計の企業債の償還が進んでおり、令和２年度は令和元年度に引き続き類似団体内平均値を下回った。</a:t>
          </a:r>
        </a:p>
        <a:p>
          <a:r>
            <a:rPr kumimoji="1" lang="ja-JP" altLang="en-US" sz="1100">
              <a:latin typeface="ＭＳ Ｐゴシック" panose="020B0600070205080204" pitchFamily="50" charset="-128"/>
              <a:ea typeface="ＭＳ Ｐゴシック" panose="020B0600070205080204" pitchFamily="50" charset="-128"/>
            </a:rPr>
            <a:t>　令和２年度は、平成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年度と比較して元利償還金が増となったほか、事業費補正により基準財政需要額に算入された公債費が減少したことから、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ポイント悪化した。</a:t>
          </a:r>
        </a:p>
        <a:p>
          <a:r>
            <a:rPr kumimoji="1" lang="ja-JP" altLang="en-US" sz="1100">
              <a:latin typeface="ＭＳ Ｐゴシック" panose="020B0600070205080204" pitchFamily="50" charset="-128"/>
              <a:ea typeface="ＭＳ Ｐゴシック" panose="020B0600070205080204" pitchFamily="50" charset="-128"/>
            </a:rPr>
            <a:t>　今後は、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6350</xdr:rowOff>
    </xdr:from>
    <xdr:to>
      <xdr:col>81</xdr:col>
      <xdr:colOff>44450</xdr:colOff>
      <xdr:row>40</xdr:row>
      <xdr:rowOff>110913</xdr:rowOff>
    </xdr:to>
    <xdr:cxnSp macro="">
      <xdr:nvCxnSpPr>
        <xdr:cNvPr id="383" name="直線コネクタ 382"/>
        <xdr:cNvCxnSpPr/>
      </xdr:nvCxnSpPr>
      <xdr:spPr>
        <a:xfrm>
          <a:off x="16179800" y="686435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40</xdr:row>
      <xdr:rowOff>6350</xdr:rowOff>
    </xdr:to>
    <xdr:cxnSp macro="">
      <xdr:nvCxnSpPr>
        <xdr:cNvPr id="386" name="直線コネクタ 385"/>
        <xdr:cNvCxnSpPr/>
      </xdr:nvCxnSpPr>
      <xdr:spPr>
        <a:xfrm>
          <a:off x="15290800" y="684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70696</xdr:rowOff>
    </xdr:to>
    <xdr:cxnSp macro="">
      <xdr:nvCxnSpPr>
        <xdr:cNvPr id="389" name="直線コネクタ 388"/>
        <xdr:cNvCxnSpPr/>
      </xdr:nvCxnSpPr>
      <xdr:spPr>
        <a:xfrm flipV="1">
          <a:off x="14401800" y="684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41</xdr:row>
      <xdr:rowOff>3810</xdr:rowOff>
    </xdr:to>
    <xdr:cxnSp macro="">
      <xdr:nvCxnSpPr>
        <xdr:cNvPr id="392" name="直線コネクタ 391"/>
        <xdr:cNvCxnSpPr/>
      </xdr:nvCxnSpPr>
      <xdr:spPr>
        <a:xfrm flipV="1">
          <a:off x="13512800" y="69286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2" name="楕円 401"/>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3"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110913</xdr:rowOff>
    </xdr:from>
    <xdr:to>
      <xdr:col>73</xdr:col>
      <xdr:colOff>44450</xdr:colOff>
      <xdr:row>40</xdr:row>
      <xdr:rowOff>41063</xdr:rowOff>
    </xdr:to>
    <xdr:sp macro="" textlink="">
      <xdr:nvSpPr>
        <xdr:cNvPr id="406" name="楕円 405"/>
        <xdr:cNvSpPr/>
      </xdr:nvSpPr>
      <xdr:spPr>
        <a:xfrm>
          <a:off x="15240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51240</xdr:rowOff>
    </xdr:from>
    <xdr:ext cx="762000" cy="259045"/>
    <xdr:sp macro="" textlink="">
      <xdr:nvSpPr>
        <xdr:cNvPr id="407" name="テキスト ボックス 406"/>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8" name="楕円 407"/>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9" name="テキスト ボックス 408"/>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11" name="テキスト ボックス 410"/>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　令和２年度は、基金残高及び基準財政需要額の算入見込額が増加したものの、第三小学校耐震事業等に係る町債発行のため地方債残高が増加し、将来負担比率が</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ポイント悪化した。</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なお、令和元年度に引き続き将来負担比率の該当はなしとなった。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200">
              <a:latin typeface="ＭＳ Ｐゴシック" panose="020B0600070205080204" pitchFamily="50" charset="-128"/>
              <a:ea typeface="ＭＳ Ｐゴシック" panose="020B0600070205080204" pitchFamily="50" charset="-128"/>
            </a:rPr>
            <a:t>　令和２年度は、人件費は会計年度任用職員制度の開始により、賃金（物件費）が報酬（人件費）に振り替わったことなどから比率が上昇した。</a:t>
          </a:r>
        </a:p>
        <a:p>
          <a:r>
            <a:rPr kumimoji="1" lang="ja-JP" altLang="en-US" sz="1200">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121285</xdr:rowOff>
    </xdr:from>
    <xdr:to>
      <xdr:col>24</xdr:col>
      <xdr:colOff>25400</xdr:colOff>
      <xdr:row>37</xdr:row>
      <xdr:rowOff>104140</xdr:rowOff>
    </xdr:to>
    <xdr:cxnSp macro="">
      <xdr:nvCxnSpPr>
        <xdr:cNvPr id="62" name="直線コネクタ 61"/>
        <xdr:cNvCxnSpPr/>
      </xdr:nvCxnSpPr>
      <xdr:spPr>
        <a:xfrm>
          <a:off x="3987800" y="612203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121285</xdr:rowOff>
    </xdr:from>
    <xdr:to>
      <xdr:col>19</xdr:col>
      <xdr:colOff>187325</xdr:colOff>
      <xdr:row>36</xdr:row>
      <xdr:rowOff>29845</xdr:rowOff>
    </xdr:to>
    <xdr:cxnSp macro="">
      <xdr:nvCxnSpPr>
        <xdr:cNvPr id="65" name="直線コネクタ 64"/>
        <xdr:cNvCxnSpPr/>
      </xdr:nvCxnSpPr>
      <xdr:spPr>
        <a:xfrm flipV="1">
          <a:off x="3098800" y="61220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109855</xdr:rowOff>
    </xdr:from>
    <xdr:to>
      <xdr:col>15</xdr:col>
      <xdr:colOff>98425</xdr:colOff>
      <xdr:row>36</xdr:row>
      <xdr:rowOff>29845</xdr:rowOff>
    </xdr:to>
    <xdr:cxnSp macro="">
      <xdr:nvCxnSpPr>
        <xdr:cNvPr id="68" name="直線コネクタ 67"/>
        <xdr:cNvCxnSpPr/>
      </xdr:nvCxnSpPr>
      <xdr:spPr>
        <a:xfrm>
          <a:off x="2209800" y="593915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109855</xdr:rowOff>
    </xdr:from>
    <xdr:to>
      <xdr:col>11</xdr:col>
      <xdr:colOff>9525</xdr:colOff>
      <xdr:row>36</xdr:row>
      <xdr:rowOff>64135</xdr:rowOff>
    </xdr:to>
    <xdr:cxnSp macro="">
      <xdr:nvCxnSpPr>
        <xdr:cNvPr id="71" name="直線コネクタ 70"/>
        <xdr:cNvCxnSpPr/>
      </xdr:nvCxnSpPr>
      <xdr:spPr>
        <a:xfrm flipV="1">
          <a:off x="1320800" y="593915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53340</xdr:rowOff>
    </xdr:from>
    <xdr:to>
      <xdr:col>24</xdr:col>
      <xdr:colOff>76200</xdr:colOff>
      <xdr:row>37</xdr:row>
      <xdr:rowOff>154940</xdr:rowOff>
    </xdr:to>
    <xdr:sp macro="" textlink="">
      <xdr:nvSpPr>
        <xdr:cNvPr id="81" name="楕円 80"/>
        <xdr:cNvSpPr/>
      </xdr:nvSpPr>
      <xdr:spPr>
        <a:xfrm>
          <a:off x="4775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25417</xdr:rowOff>
    </xdr:from>
    <xdr:ext cx="762000" cy="259045"/>
    <xdr:sp macro="" textlink="">
      <xdr:nvSpPr>
        <xdr:cNvPr id="82" name="人件費該当値テキスト"/>
        <xdr:cNvSpPr txBox="1"/>
      </xdr:nvSpPr>
      <xdr:spPr>
        <a:xfrm>
          <a:off x="4914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70485</xdr:rowOff>
    </xdr:from>
    <xdr:to>
      <xdr:col>20</xdr:col>
      <xdr:colOff>38100</xdr:colOff>
      <xdr:row>36</xdr:row>
      <xdr:rowOff>635</xdr:rowOff>
    </xdr:to>
    <xdr:sp macro="" textlink="">
      <xdr:nvSpPr>
        <xdr:cNvPr id="83" name="楕円 82"/>
        <xdr:cNvSpPr/>
      </xdr:nvSpPr>
      <xdr:spPr>
        <a:xfrm>
          <a:off x="3937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156862</xdr:rowOff>
    </xdr:from>
    <xdr:ext cx="736600" cy="259045"/>
    <xdr:sp macro="" textlink="">
      <xdr:nvSpPr>
        <xdr:cNvPr id="84" name="テキスト ボックス 83"/>
        <xdr:cNvSpPr txBox="1"/>
      </xdr:nvSpPr>
      <xdr:spPr>
        <a:xfrm>
          <a:off x="3606800" y="6157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150495</xdr:rowOff>
    </xdr:from>
    <xdr:to>
      <xdr:col>15</xdr:col>
      <xdr:colOff>149225</xdr:colOff>
      <xdr:row>36</xdr:row>
      <xdr:rowOff>80645</xdr:rowOff>
    </xdr:to>
    <xdr:sp macro="" textlink="">
      <xdr:nvSpPr>
        <xdr:cNvPr id="85" name="楕円 84"/>
        <xdr:cNvSpPr/>
      </xdr:nvSpPr>
      <xdr:spPr>
        <a:xfrm>
          <a:off x="3048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65422</xdr:rowOff>
    </xdr:from>
    <xdr:ext cx="762000" cy="259045"/>
    <xdr:sp macro="" textlink="">
      <xdr:nvSpPr>
        <xdr:cNvPr id="86" name="テキスト ボックス 85"/>
        <xdr:cNvSpPr txBox="1"/>
      </xdr:nvSpPr>
      <xdr:spPr>
        <a:xfrm>
          <a:off x="2717800" y="62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59055</xdr:rowOff>
    </xdr:from>
    <xdr:to>
      <xdr:col>11</xdr:col>
      <xdr:colOff>60325</xdr:colOff>
      <xdr:row>34</xdr:row>
      <xdr:rowOff>160655</xdr:rowOff>
    </xdr:to>
    <xdr:sp macro="" textlink="">
      <xdr:nvSpPr>
        <xdr:cNvPr id="87" name="楕円 86"/>
        <xdr:cNvSpPr/>
      </xdr:nvSpPr>
      <xdr:spPr>
        <a:xfrm>
          <a:off x="2159000" y="5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170832</xdr:rowOff>
    </xdr:from>
    <xdr:ext cx="762000" cy="259045"/>
    <xdr:sp macro="" textlink="">
      <xdr:nvSpPr>
        <xdr:cNvPr id="88" name="テキスト ボックス 87"/>
        <xdr:cNvSpPr txBox="1"/>
      </xdr:nvSpPr>
      <xdr:spPr>
        <a:xfrm>
          <a:off x="1828800" y="56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13335</xdr:rowOff>
    </xdr:from>
    <xdr:to>
      <xdr:col>6</xdr:col>
      <xdr:colOff>171450</xdr:colOff>
      <xdr:row>36</xdr:row>
      <xdr:rowOff>114935</xdr:rowOff>
    </xdr:to>
    <xdr:sp macro="" textlink="">
      <xdr:nvSpPr>
        <xdr:cNvPr id="89" name="楕円 88"/>
        <xdr:cNvSpPr/>
      </xdr:nvSpPr>
      <xdr:spPr>
        <a:xfrm>
          <a:off x="12700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99712</xdr:rowOff>
    </xdr:from>
    <xdr:ext cx="762000" cy="259045"/>
    <xdr:sp macro="" textlink="">
      <xdr:nvSpPr>
        <xdr:cNvPr id="90" name="テキスト ボックス 89"/>
        <xdr:cNvSpPr txBox="1"/>
      </xdr:nvSpPr>
      <xdr:spPr>
        <a:xfrm>
          <a:off x="939800" y="6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令和２年度は、会計年度任用職員制度の開始により、賃金（物件費）が報酬（人件費）に振り替わったことなどから比率が下落した。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PPS</a:t>
          </a:r>
          <a:r>
            <a:rPr kumimoji="1" lang="ja-JP" altLang="en-US" sz="1100">
              <a:latin typeface="ＭＳ Ｐゴシック" panose="020B0600070205080204" pitchFamily="50" charset="-128"/>
              <a:ea typeface="ＭＳ Ｐゴシック" panose="020B0600070205080204" pitchFamily="50" charset="-128"/>
            </a:rPr>
            <a:t>を導入、平成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157480</xdr:rowOff>
    </xdr:to>
    <xdr:cxnSp macro="">
      <xdr:nvCxnSpPr>
        <xdr:cNvPr id="123" name="直線コネクタ 122"/>
        <xdr:cNvCxnSpPr/>
      </xdr:nvCxnSpPr>
      <xdr:spPr>
        <a:xfrm flipV="1">
          <a:off x="15671800" y="3441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157480</xdr:rowOff>
    </xdr:from>
    <xdr:to>
      <xdr:col>78</xdr:col>
      <xdr:colOff>69850</xdr:colOff>
      <xdr:row>21</xdr:row>
      <xdr:rowOff>138430</xdr:rowOff>
    </xdr:to>
    <xdr:cxnSp macro="">
      <xdr:nvCxnSpPr>
        <xdr:cNvPr id="126" name="直線コネクタ 125"/>
        <xdr:cNvCxnSpPr/>
      </xdr:nvCxnSpPr>
      <xdr:spPr>
        <a:xfrm flipV="1">
          <a:off x="14782800" y="35864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81280</xdr:rowOff>
    </xdr:from>
    <xdr:to>
      <xdr:col>73</xdr:col>
      <xdr:colOff>180975</xdr:colOff>
      <xdr:row>21</xdr:row>
      <xdr:rowOff>138430</xdr:rowOff>
    </xdr:to>
    <xdr:cxnSp macro="">
      <xdr:nvCxnSpPr>
        <xdr:cNvPr id="129" name="直線コネクタ 128"/>
        <xdr:cNvCxnSpPr/>
      </xdr:nvCxnSpPr>
      <xdr:spPr>
        <a:xfrm>
          <a:off x="13893800" y="3510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81280</xdr:rowOff>
    </xdr:from>
    <xdr:to>
      <xdr:col>69</xdr:col>
      <xdr:colOff>92075</xdr:colOff>
      <xdr:row>20</xdr:row>
      <xdr:rowOff>96520</xdr:rowOff>
    </xdr:to>
    <xdr:cxnSp macro="">
      <xdr:nvCxnSpPr>
        <xdr:cNvPr id="132" name="直線コネクタ 131"/>
        <xdr:cNvCxnSpPr/>
      </xdr:nvCxnSpPr>
      <xdr:spPr>
        <a:xfrm flipV="1">
          <a:off x="13004800" y="3510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2" name="楕円 141"/>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3"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106680</xdr:rowOff>
    </xdr:from>
    <xdr:to>
      <xdr:col>78</xdr:col>
      <xdr:colOff>120650</xdr:colOff>
      <xdr:row>21</xdr:row>
      <xdr:rowOff>36830</xdr:rowOff>
    </xdr:to>
    <xdr:sp macro="" textlink="">
      <xdr:nvSpPr>
        <xdr:cNvPr id="144" name="楕円 143"/>
        <xdr:cNvSpPr/>
      </xdr:nvSpPr>
      <xdr:spPr>
        <a:xfrm>
          <a:off x="15621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21607</xdr:rowOff>
    </xdr:from>
    <xdr:ext cx="736600" cy="259045"/>
    <xdr:sp macro="" textlink="">
      <xdr:nvSpPr>
        <xdr:cNvPr id="145" name="テキスト ボックス 144"/>
        <xdr:cNvSpPr txBox="1"/>
      </xdr:nvSpPr>
      <xdr:spPr>
        <a:xfrm>
          <a:off x="15290800" y="362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87630</xdr:rowOff>
    </xdr:from>
    <xdr:to>
      <xdr:col>74</xdr:col>
      <xdr:colOff>31750</xdr:colOff>
      <xdr:row>22</xdr:row>
      <xdr:rowOff>17780</xdr:rowOff>
    </xdr:to>
    <xdr:sp macro="" textlink="">
      <xdr:nvSpPr>
        <xdr:cNvPr id="146" name="楕円 145"/>
        <xdr:cNvSpPr/>
      </xdr:nvSpPr>
      <xdr:spPr>
        <a:xfrm>
          <a:off x="14732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2557</xdr:rowOff>
    </xdr:from>
    <xdr:ext cx="762000" cy="259045"/>
    <xdr:sp macro="" textlink="">
      <xdr:nvSpPr>
        <xdr:cNvPr id="147" name="テキスト ボックス 146"/>
        <xdr:cNvSpPr txBox="1"/>
      </xdr:nvSpPr>
      <xdr:spPr>
        <a:xfrm>
          <a:off x="14401800" y="377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30480</xdr:rowOff>
    </xdr:from>
    <xdr:to>
      <xdr:col>69</xdr:col>
      <xdr:colOff>142875</xdr:colOff>
      <xdr:row>20</xdr:row>
      <xdr:rowOff>132080</xdr:rowOff>
    </xdr:to>
    <xdr:sp macro="" textlink="">
      <xdr:nvSpPr>
        <xdr:cNvPr id="148" name="楕円 147"/>
        <xdr:cNvSpPr/>
      </xdr:nvSpPr>
      <xdr:spPr>
        <a:xfrm>
          <a:off x="13843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116857</xdr:rowOff>
    </xdr:from>
    <xdr:ext cx="762000" cy="259045"/>
    <xdr:sp macro="" textlink="">
      <xdr:nvSpPr>
        <xdr:cNvPr id="149" name="テキスト ボックス 148"/>
        <xdr:cNvSpPr txBox="1"/>
      </xdr:nvSpPr>
      <xdr:spPr>
        <a:xfrm>
          <a:off x="13512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45720</xdr:rowOff>
    </xdr:from>
    <xdr:to>
      <xdr:col>65</xdr:col>
      <xdr:colOff>53975</xdr:colOff>
      <xdr:row>20</xdr:row>
      <xdr:rowOff>147320</xdr:rowOff>
    </xdr:to>
    <xdr:sp macro="" textlink="">
      <xdr:nvSpPr>
        <xdr:cNvPr id="150" name="楕円 149"/>
        <xdr:cNvSpPr/>
      </xdr:nvSpPr>
      <xdr:spPr>
        <a:xfrm>
          <a:off x="12954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132097</xdr:rowOff>
    </xdr:from>
    <xdr:ext cx="762000" cy="259045"/>
    <xdr:sp macro="" textlink="">
      <xdr:nvSpPr>
        <xdr:cNvPr id="151" name="テキスト ボックス 150"/>
        <xdr:cNvSpPr txBox="1"/>
      </xdr:nvSpPr>
      <xdr:spPr>
        <a:xfrm>
          <a:off x="12623800" y="356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200">
              <a:latin typeface="ＭＳ Ｐゴシック" panose="020B0600070205080204" pitchFamily="50" charset="-128"/>
              <a:ea typeface="ＭＳ Ｐゴシック" panose="020B0600070205080204" pitchFamily="50" charset="-128"/>
            </a:rPr>
            <a:t>　令和２年度は、会計年度任用職員制度の開始により、賃金（物件費）が報酬（人件費）に振り替わり、保育所に係る物件費のうち扶助費扱いとなっていた額が減となったことから比率が減少した。</a:t>
          </a:r>
          <a:r>
            <a:rPr kumimoji="1" lang="en-US" altLang="ja-JP" sz="1200">
              <a:latin typeface="ＭＳ Ｐゴシック" panose="020B0600070205080204" pitchFamily="50" charset="-128"/>
              <a:ea typeface="ＭＳ Ｐゴシック" panose="020B0600070205080204" pitchFamily="50" charset="-128"/>
            </a:rPr>
            <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60</xdr:row>
      <xdr:rowOff>34472</xdr:rowOff>
    </xdr:to>
    <xdr:cxnSp macro="">
      <xdr:nvCxnSpPr>
        <xdr:cNvPr id="186" name="直線コネクタ 185"/>
        <xdr:cNvCxnSpPr/>
      </xdr:nvCxnSpPr>
      <xdr:spPr>
        <a:xfrm flipV="1">
          <a:off x="3987800" y="99731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34472</xdr:rowOff>
    </xdr:to>
    <xdr:cxnSp macro="">
      <xdr:nvCxnSpPr>
        <xdr:cNvPr id="189" name="直線コネクタ 188"/>
        <xdr:cNvCxnSpPr/>
      </xdr:nvCxnSpPr>
      <xdr:spPr>
        <a:xfrm>
          <a:off x="3098800" y="10169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53522</xdr:rowOff>
    </xdr:to>
    <xdr:cxnSp macro="">
      <xdr:nvCxnSpPr>
        <xdr:cNvPr id="192" name="直線コネクタ 191"/>
        <xdr:cNvCxnSpPr/>
      </xdr:nvCxnSpPr>
      <xdr:spPr>
        <a:xfrm>
          <a:off x="2209800" y="1010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31750</xdr:rowOff>
    </xdr:to>
    <xdr:cxnSp macro="">
      <xdr:nvCxnSpPr>
        <xdr:cNvPr id="195" name="直線コネクタ 194"/>
        <xdr:cNvCxnSpPr/>
      </xdr:nvCxnSpPr>
      <xdr:spPr>
        <a:xfrm flipV="1">
          <a:off x="1320800" y="1010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5" name="楕円 204"/>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6"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155122</xdr:rowOff>
    </xdr:from>
    <xdr:to>
      <xdr:col>20</xdr:col>
      <xdr:colOff>38100</xdr:colOff>
      <xdr:row>60</xdr:row>
      <xdr:rowOff>85272</xdr:rowOff>
    </xdr:to>
    <xdr:sp macro="" textlink="">
      <xdr:nvSpPr>
        <xdr:cNvPr id="207" name="楕円 206"/>
        <xdr:cNvSpPr/>
      </xdr:nvSpPr>
      <xdr:spPr>
        <a:xfrm>
          <a:off x="3937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70049</xdr:rowOff>
    </xdr:from>
    <xdr:ext cx="736600" cy="259045"/>
    <xdr:sp macro="" textlink="">
      <xdr:nvSpPr>
        <xdr:cNvPr id="208" name="テキスト ボックス 207"/>
        <xdr:cNvSpPr txBox="1"/>
      </xdr:nvSpPr>
      <xdr:spPr>
        <a:xfrm>
          <a:off x="3606800" y="1035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09" name="楕円 208"/>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0" name="テキスト ボックス 209"/>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1" name="楕円 210"/>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2" name="テキスト ボックス 211"/>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3" name="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類似団体内平均値と比較しても同水準程度となっているが、大半は他会計への繰出金であり、高齢化に伴い上昇することが見込まれる。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142240</xdr:rowOff>
    </xdr:to>
    <xdr:cxnSp macro="">
      <xdr:nvCxnSpPr>
        <xdr:cNvPr id="247" name="直線コネクタ 246"/>
        <xdr:cNvCxnSpPr/>
      </xdr:nvCxnSpPr>
      <xdr:spPr>
        <a:xfrm>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16510</xdr:rowOff>
    </xdr:to>
    <xdr:cxnSp macro="">
      <xdr:nvCxnSpPr>
        <xdr:cNvPr id="250" name="直線コネクタ 249"/>
        <xdr:cNvCxnSpPr/>
      </xdr:nvCxnSpPr>
      <xdr:spPr>
        <a:xfrm flipV="1">
          <a:off x="14782800" y="972058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59</xdr:row>
      <xdr:rowOff>16510</xdr:rowOff>
    </xdr:to>
    <xdr:cxnSp macro="">
      <xdr:nvCxnSpPr>
        <xdr:cNvPr id="253" name="直線コネクタ 252"/>
        <xdr:cNvCxnSpPr/>
      </xdr:nvCxnSpPr>
      <xdr:spPr>
        <a:xfrm>
          <a:off x="13893800" y="99110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58420</xdr:rowOff>
    </xdr:to>
    <xdr:cxnSp macro="">
      <xdr:nvCxnSpPr>
        <xdr:cNvPr id="256" name="直線コネクタ 255"/>
        <xdr:cNvCxnSpPr/>
      </xdr:nvCxnSpPr>
      <xdr:spPr>
        <a:xfrm flipV="1">
          <a:off x="13004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6" name="楕円 265"/>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7"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69" name="テキスト ボックス 268"/>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0" name="楕円 269"/>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1" name="テキスト ボックス 270"/>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2" name="楕円 27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3" name="テキスト ボックス 272"/>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4" name="楕円 273"/>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5" name="テキスト ボックス 274"/>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100">
              <a:latin typeface="ＭＳ Ｐゴシック" panose="020B0600070205080204" pitchFamily="50" charset="-128"/>
              <a:ea typeface="ＭＳ Ｐゴシック" panose="020B0600070205080204" pitchFamily="50" charset="-128"/>
            </a:rPr>
            <a:t>　令和２年度は、生活保護費国庫負担金返還金の発生や、三島救命救急センター運営補助金が増加したことから比率が上昇した。</a:t>
          </a:r>
        </a:p>
        <a:p>
          <a:r>
            <a:rPr kumimoji="1" lang="ja-JP" altLang="en-US" sz="1100">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65278</xdr:rowOff>
    </xdr:to>
    <xdr:cxnSp macro="">
      <xdr:nvCxnSpPr>
        <xdr:cNvPr id="305" name="直線コネクタ 304"/>
        <xdr:cNvCxnSpPr/>
      </xdr:nvCxnSpPr>
      <xdr:spPr>
        <a:xfrm>
          <a:off x="15671800" y="60385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37846</xdr:rowOff>
    </xdr:to>
    <xdr:cxnSp macro="">
      <xdr:nvCxnSpPr>
        <xdr:cNvPr id="308" name="直線コネクタ 307"/>
        <xdr:cNvCxnSpPr/>
      </xdr:nvCxnSpPr>
      <xdr:spPr>
        <a:xfrm>
          <a:off x="14782800" y="5901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49276</xdr:rowOff>
    </xdr:from>
    <xdr:to>
      <xdr:col>73</xdr:col>
      <xdr:colOff>180975</xdr:colOff>
      <xdr:row>34</xdr:row>
      <xdr:rowOff>72136</xdr:rowOff>
    </xdr:to>
    <xdr:cxnSp macro="">
      <xdr:nvCxnSpPr>
        <xdr:cNvPr id="311" name="直線コネクタ 310"/>
        <xdr:cNvCxnSpPr/>
      </xdr:nvCxnSpPr>
      <xdr:spPr>
        <a:xfrm>
          <a:off x="13893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49276</xdr:rowOff>
    </xdr:from>
    <xdr:to>
      <xdr:col>69</xdr:col>
      <xdr:colOff>92075</xdr:colOff>
      <xdr:row>34</xdr:row>
      <xdr:rowOff>81280</xdr:rowOff>
    </xdr:to>
    <xdr:cxnSp macro="">
      <xdr:nvCxnSpPr>
        <xdr:cNvPr id="314" name="直線コネクタ 313"/>
        <xdr:cNvCxnSpPr/>
      </xdr:nvCxnSpPr>
      <xdr:spPr>
        <a:xfrm flipV="1">
          <a:off x="13004800" y="58785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4" name="楕円 323"/>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5"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28" name="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169926</xdr:rowOff>
    </xdr:from>
    <xdr:to>
      <xdr:col>69</xdr:col>
      <xdr:colOff>142875</xdr:colOff>
      <xdr:row>34</xdr:row>
      <xdr:rowOff>100076</xdr:rowOff>
    </xdr:to>
    <xdr:sp macro="" textlink="">
      <xdr:nvSpPr>
        <xdr:cNvPr id="330" name="楕円 329"/>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110253</xdr:rowOff>
    </xdr:from>
    <xdr:ext cx="762000" cy="259045"/>
    <xdr:sp macro="" textlink="">
      <xdr:nvSpPr>
        <xdr:cNvPr id="331" name="テキスト ボックス 330"/>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2" name="楕円 331"/>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3" name="テキスト ボックス 332"/>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類似団体内平均値と同程度となった。</a:t>
          </a:r>
        </a:p>
        <a:p>
          <a:r>
            <a:rPr kumimoji="1" lang="ja-JP" altLang="en-US" sz="900">
              <a:latin typeface="ＭＳ Ｐゴシック" panose="020B0600070205080204" pitchFamily="50" charset="-128"/>
              <a:ea typeface="ＭＳ Ｐゴシック" panose="020B0600070205080204" pitchFamily="50" charset="-128"/>
            </a:rPr>
            <a:t>　しかしながら、令和２年度は、学校耐震化事業の元金償還が始まったことなどにより比率が上昇し、類似団体内平均値よりも高くなった。</a:t>
          </a:r>
        </a:p>
        <a:p>
          <a:r>
            <a:rPr kumimoji="1" lang="ja-JP" altLang="en-US" sz="900">
              <a:latin typeface="ＭＳ Ｐゴシック" panose="020B0600070205080204" pitchFamily="50" charset="-128"/>
              <a:ea typeface="ＭＳ Ｐゴシック" panose="020B0600070205080204" pitchFamily="50" charset="-128"/>
            </a:rPr>
            <a:t>　今後、庁舎建替事業などの町債にかかる公債費の増加が見込まれるため、引き続き今後も利率の状況を勘案し、基金の取り崩しと起債の抑制のバランスを見極めつつ公債費負担の軽減に努める。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115570</xdr:rowOff>
    </xdr:to>
    <xdr:cxnSp macro="">
      <xdr:nvCxnSpPr>
        <xdr:cNvPr id="363" name="直線コネクタ 362"/>
        <xdr:cNvCxnSpPr/>
      </xdr:nvCxnSpPr>
      <xdr:spPr>
        <a:xfrm>
          <a:off x="3987800" y="132394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6" name="直線コネクタ 365"/>
        <xdr:cNvCxnSpPr/>
      </xdr:nvCxnSpPr>
      <xdr:spPr>
        <a:xfrm flipV="1">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42418</xdr:rowOff>
    </xdr:to>
    <xdr:cxnSp macro="">
      <xdr:nvCxnSpPr>
        <xdr:cNvPr id="369" name="直線コネクタ 368"/>
        <xdr:cNvCxnSpPr/>
      </xdr:nvCxnSpPr>
      <xdr:spPr>
        <a:xfrm>
          <a:off x="2209800" y="131526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77</xdr:row>
      <xdr:rowOff>92711</xdr:rowOff>
    </xdr:to>
    <xdr:cxnSp macro="">
      <xdr:nvCxnSpPr>
        <xdr:cNvPr id="372" name="直線コネクタ 371"/>
        <xdr:cNvCxnSpPr/>
      </xdr:nvCxnSpPr>
      <xdr:spPr>
        <a:xfrm flipV="1">
          <a:off x="1320800" y="131526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2" name="楕円 381"/>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3"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84" name="楕円 383"/>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85" name="テキスト ボックス 384"/>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77995</xdr:rowOff>
    </xdr:from>
    <xdr:ext cx="762000" cy="259045"/>
    <xdr:sp macro="" textlink="">
      <xdr:nvSpPr>
        <xdr:cNvPr id="387" name="テキスト ボックス 386"/>
        <xdr:cNvSpPr txBox="1"/>
      </xdr:nvSpPr>
      <xdr:spPr>
        <a:xfrm>
          <a:off x="2717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8" name="楕円 387"/>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9" name="テキスト ボックス 388"/>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0" name="楕円 389"/>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1" name="テキスト ボックス 390"/>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latin typeface="ＭＳ Ｐゴシック" panose="020B0600070205080204" pitchFamily="50" charset="-128"/>
              <a:ea typeface="ＭＳ Ｐゴシック" panose="020B0600070205080204" pitchFamily="50" charset="-128"/>
            </a:rPr>
            <a:t>　令和２年度は、分母である経常一般財源収入が減少したことから比率が上昇した。</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88137</xdr:rowOff>
    </xdr:from>
    <xdr:to>
      <xdr:col>82</xdr:col>
      <xdr:colOff>107950</xdr:colOff>
      <xdr:row>79</xdr:row>
      <xdr:rowOff>156718</xdr:rowOff>
    </xdr:to>
    <xdr:cxnSp macro="">
      <xdr:nvCxnSpPr>
        <xdr:cNvPr id="422" name="直線コネクタ 421"/>
        <xdr:cNvCxnSpPr/>
      </xdr:nvCxnSpPr>
      <xdr:spPr>
        <a:xfrm>
          <a:off x="15671800" y="1363268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117856</xdr:rowOff>
    </xdr:to>
    <xdr:cxnSp macro="">
      <xdr:nvCxnSpPr>
        <xdr:cNvPr id="425" name="直線コネクタ 424"/>
        <xdr:cNvCxnSpPr/>
      </xdr:nvCxnSpPr>
      <xdr:spPr>
        <a:xfrm flipV="1">
          <a:off x="14782800" y="13632687"/>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101854</xdr:rowOff>
    </xdr:from>
    <xdr:to>
      <xdr:col>73</xdr:col>
      <xdr:colOff>180975</xdr:colOff>
      <xdr:row>80</xdr:row>
      <xdr:rowOff>117856</xdr:rowOff>
    </xdr:to>
    <xdr:cxnSp macro="">
      <xdr:nvCxnSpPr>
        <xdr:cNvPr id="428" name="直線コネクタ 427"/>
        <xdr:cNvCxnSpPr/>
      </xdr:nvCxnSpPr>
      <xdr:spPr>
        <a:xfrm>
          <a:off x="13893800" y="13303504"/>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79</xdr:row>
      <xdr:rowOff>110998</xdr:rowOff>
    </xdr:to>
    <xdr:cxnSp macro="">
      <xdr:nvCxnSpPr>
        <xdr:cNvPr id="431" name="直線コネクタ 430"/>
        <xdr:cNvCxnSpPr/>
      </xdr:nvCxnSpPr>
      <xdr:spPr>
        <a:xfrm flipV="1">
          <a:off x="13004800" y="13303504"/>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105918</xdr:rowOff>
    </xdr:from>
    <xdr:to>
      <xdr:col>82</xdr:col>
      <xdr:colOff>158750</xdr:colOff>
      <xdr:row>80</xdr:row>
      <xdr:rowOff>36068</xdr:rowOff>
    </xdr:to>
    <xdr:sp macro="" textlink="">
      <xdr:nvSpPr>
        <xdr:cNvPr id="441" name="楕円 440"/>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77995</xdr:rowOff>
    </xdr:from>
    <xdr:ext cx="762000" cy="259045"/>
    <xdr:sp macro="" textlink="">
      <xdr:nvSpPr>
        <xdr:cNvPr id="442"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67056</xdr:rowOff>
    </xdr:from>
    <xdr:to>
      <xdr:col>74</xdr:col>
      <xdr:colOff>31750</xdr:colOff>
      <xdr:row>80</xdr:row>
      <xdr:rowOff>168656</xdr:rowOff>
    </xdr:to>
    <xdr:sp macro="" textlink="">
      <xdr:nvSpPr>
        <xdr:cNvPr id="445" name="楕円 444"/>
        <xdr:cNvSpPr/>
      </xdr:nvSpPr>
      <xdr:spPr>
        <a:xfrm>
          <a:off x="14732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153433</xdr:rowOff>
    </xdr:from>
    <xdr:ext cx="762000" cy="259045"/>
    <xdr:sp macro="" textlink="">
      <xdr:nvSpPr>
        <xdr:cNvPr id="446" name="テキスト ボックス 445"/>
        <xdr:cNvSpPr txBox="1"/>
      </xdr:nvSpPr>
      <xdr:spPr>
        <a:xfrm>
          <a:off x="14401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51054</xdr:rowOff>
    </xdr:from>
    <xdr:to>
      <xdr:col>69</xdr:col>
      <xdr:colOff>142875</xdr:colOff>
      <xdr:row>77</xdr:row>
      <xdr:rowOff>152654</xdr:rowOff>
    </xdr:to>
    <xdr:sp macro="" textlink="">
      <xdr:nvSpPr>
        <xdr:cNvPr id="447" name="楕円 446"/>
        <xdr:cNvSpPr/>
      </xdr:nvSpPr>
      <xdr:spPr>
        <a:xfrm>
          <a:off x="13843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162831</xdr:rowOff>
    </xdr:from>
    <xdr:ext cx="762000" cy="259045"/>
    <xdr:sp macro="" textlink="">
      <xdr:nvSpPr>
        <xdr:cNvPr id="448" name="テキスト ボックス 447"/>
        <xdr:cNvSpPr txBox="1"/>
      </xdr:nvSpPr>
      <xdr:spPr>
        <a:xfrm>
          <a:off x="13512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75396</xdr:rowOff>
    </xdr:from>
    <xdr:to>
      <xdr:col>29</xdr:col>
      <xdr:colOff>127000</xdr:colOff>
      <xdr:row>17</xdr:row>
      <xdr:rowOff>117181</xdr:rowOff>
    </xdr:to>
    <xdr:cxnSp macro="">
      <xdr:nvCxnSpPr>
        <xdr:cNvPr id="52" name="直線コネクタ 51"/>
        <xdr:cNvCxnSpPr/>
      </xdr:nvCxnSpPr>
      <xdr:spPr bwMode="auto">
        <a:xfrm flipV="1">
          <a:off x="5003800" y="3037671"/>
          <a:ext cx="6477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60173</xdr:rowOff>
    </xdr:from>
    <xdr:ext cx="762000" cy="259045"/>
    <xdr:sp macro="" textlink="">
      <xdr:nvSpPr>
        <xdr:cNvPr id="53" name="人口1人当たり決算額の推移平均値テキスト130"/>
        <xdr:cNvSpPr txBox="1"/>
      </xdr:nvSpPr>
      <xdr:spPr>
        <a:xfrm>
          <a:off x="5740400" y="302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81340</xdr:rowOff>
    </xdr:from>
    <xdr:to>
      <xdr:col>26</xdr:col>
      <xdr:colOff>50800</xdr:colOff>
      <xdr:row>17</xdr:row>
      <xdr:rowOff>117181</xdr:rowOff>
    </xdr:to>
    <xdr:cxnSp macro="">
      <xdr:nvCxnSpPr>
        <xdr:cNvPr id="55" name="直線コネクタ 54"/>
        <xdr:cNvCxnSpPr/>
      </xdr:nvCxnSpPr>
      <xdr:spPr bwMode="auto">
        <a:xfrm>
          <a:off x="4305300" y="3043615"/>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81340</xdr:rowOff>
    </xdr:from>
    <xdr:to>
      <xdr:col>22</xdr:col>
      <xdr:colOff>114300</xdr:colOff>
      <xdr:row>17</xdr:row>
      <xdr:rowOff>120561</xdr:rowOff>
    </xdr:to>
    <xdr:cxnSp macro="">
      <xdr:nvCxnSpPr>
        <xdr:cNvPr id="58" name="直線コネクタ 57"/>
        <xdr:cNvCxnSpPr/>
      </xdr:nvCxnSpPr>
      <xdr:spPr bwMode="auto">
        <a:xfrm flipV="1">
          <a:off x="3606800" y="3043615"/>
          <a:ext cx="698500" cy="3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120561</xdr:rowOff>
    </xdr:from>
    <xdr:to>
      <xdr:col>18</xdr:col>
      <xdr:colOff>177800</xdr:colOff>
      <xdr:row>17</xdr:row>
      <xdr:rowOff>137086</xdr:rowOff>
    </xdr:to>
    <xdr:cxnSp macro="">
      <xdr:nvCxnSpPr>
        <xdr:cNvPr id="61" name="直線コネクタ 60"/>
        <xdr:cNvCxnSpPr/>
      </xdr:nvCxnSpPr>
      <xdr:spPr bwMode="auto">
        <a:xfrm flipV="1">
          <a:off x="2908300" y="3082836"/>
          <a:ext cx="6985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24596</xdr:rowOff>
    </xdr:from>
    <xdr:to>
      <xdr:col>29</xdr:col>
      <xdr:colOff>177800</xdr:colOff>
      <xdr:row>17</xdr:row>
      <xdr:rowOff>126196</xdr:rowOff>
    </xdr:to>
    <xdr:sp macro="" textlink="">
      <xdr:nvSpPr>
        <xdr:cNvPr id="71" name="楕円 70"/>
        <xdr:cNvSpPr/>
      </xdr:nvSpPr>
      <xdr:spPr bwMode="auto">
        <a:xfrm>
          <a:off x="5600700" y="298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41123</xdr:rowOff>
    </xdr:from>
    <xdr:ext cx="762000" cy="259045"/>
    <xdr:sp macro="" textlink="">
      <xdr:nvSpPr>
        <xdr:cNvPr id="72" name="人口1人当たり決算額の推移該当値テキスト130"/>
        <xdr:cNvSpPr txBox="1"/>
      </xdr:nvSpPr>
      <xdr:spPr>
        <a:xfrm>
          <a:off x="5740400" y="283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66381</xdr:rowOff>
    </xdr:from>
    <xdr:to>
      <xdr:col>26</xdr:col>
      <xdr:colOff>101600</xdr:colOff>
      <xdr:row>17</xdr:row>
      <xdr:rowOff>167981</xdr:rowOff>
    </xdr:to>
    <xdr:sp macro="" textlink="">
      <xdr:nvSpPr>
        <xdr:cNvPr id="73" name="楕円 72"/>
        <xdr:cNvSpPr/>
      </xdr:nvSpPr>
      <xdr:spPr bwMode="auto">
        <a:xfrm>
          <a:off x="49530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6708</xdr:rowOff>
    </xdr:from>
    <xdr:ext cx="736600" cy="259045"/>
    <xdr:sp macro="" textlink="">
      <xdr:nvSpPr>
        <xdr:cNvPr id="74" name="テキスト ボックス 73"/>
        <xdr:cNvSpPr txBox="1"/>
      </xdr:nvSpPr>
      <xdr:spPr>
        <a:xfrm>
          <a:off x="4622800" y="27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30540</xdr:rowOff>
    </xdr:from>
    <xdr:to>
      <xdr:col>22</xdr:col>
      <xdr:colOff>165100</xdr:colOff>
      <xdr:row>17</xdr:row>
      <xdr:rowOff>132140</xdr:rowOff>
    </xdr:to>
    <xdr:sp macro="" textlink="">
      <xdr:nvSpPr>
        <xdr:cNvPr id="75" name="楕円 74"/>
        <xdr:cNvSpPr/>
      </xdr:nvSpPr>
      <xdr:spPr bwMode="auto">
        <a:xfrm>
          <a:off x="42545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142317</xdr:rowOff>
    </xdr:from>
    <xdr:ext cx="762000" cy="259045"/>
    <xdr:sp macro="" textlink="">
      <xdr:nvSpPr>
        <xdr:cNvPr id="76" name="テキスト ボックス 75"/>
        <xdr:cNvSpPr txBox="1"/>
      </xdr:nvSpPr>
      <xdr:spPr>
        <a:xfrm>
          <a:off x="3924300" y="27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69761</xdr:rowOff>
    </xdr:from>
    <xdr:to>
      <xdr:col>19</xdr:col>
      <xdr:colOff>38100</xdr:colOff>
      <xdr:row>17</xdr:row>
      <xdr:rowOff>171361</xdr:rowOff>
    </xdr:to>
    <xdr:sp macro="" textlink="">
      <xdr:nvSpPr>
        <xdr:cNvPr id="77" name="楕円 76"/>
        <xdr:cNvSpPr/>
      </xdr:nvSpPr>
      <xdr:spPr bwMode="auto">
        <a:xfrm>
          <a:off x="35560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10088</xdr:rowOff>
    </xdr:from>
    <xdr:ext cx="762000" cy="259045"/>
    <xdr:sp macro="" textlink="">
      <xdr:nvSpPr>
        <xdr:cNvPr id="78" name="テキスト ボックス 77"/>
        <xdr:cNvSpPr txBox="1"/>
      </xdr:nvSpPr>
      <xdr:spPr>
        <a:xfrm>
          <a:off x="3225800" y="280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86286</xdr:rowOff>
    </xdr:from>
    <xdr:to>
      <xdr:col>15</xdr:col>
      <xdr:colOff>101600</xdr:colOff>
      <xdr:row>18</xdr:row>
      <xdr:rowOff>16436</xdr:rowOff>
    </xdr:to>
    <xdr:sp macro="" textlink="">
      <xdr:nvSpPr>
        <xdr:cNvPr id="79" name="楕円 78"/>
        <xdr:cNvSpPr/>
      </xdr:nvSpPr>
      <xdr:spPr bwMode="auto">
        <a:xfrm>
          <a:off x="28575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26613</xdr:rowOff>
    </xdr:from>
    <xdr:ext cx="762000" cy="259045"/>
    <xdr:sp macro="" textlink="">
      <xdr:nvSpPr>
        <xdr:cNvPr id="80" name="テキスト ボックス 79"/>
        <xdr:cNvSpPr txBox="1"/>
      </xdr:nvSpPr>
      <xdr:spPr>
        <a:xfrm>
          <a:off x="2527300" y="28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276504</xdr:rowOff>
    </xdr:from>
    <xdr:to>
      <xdr:col>29</xdr:col>
      <xdr:colOff>127000</xdr:colOff>
      <xdr:row>36</xdr:row>
      <xdr:rowOff>41667</xdr:rowOff>
    </xdr:to>
    <xdr:cxnSp macro="">
      <xdr:nvCxnSpPr>
        <xdr:cNvPr id="115" name="直線コネクタ 114"/>
        <xdr:cNvCxnSpPr/>
      </xdr:nvCxnSpPr>
      <xdr:spPr bwMode="auto">
        <a:xfrm flipV="1">
          <a:off x="5003800" y="6886854"/>
          <a:ext cx="647700" cy="108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41667</xdr:rowOff>
    </xdr:from>
    <xdr:to>
      <xdr:col>26</xdr:col>
      <xdr:colOff>50800</xdr:colOff>
      <xdr:row>36</xdr:row>
      <xdr:rowOff>99274</xdr:rowOff>
    </xdr:to>
    <xdr:cxnSp macro="">
      <xdr:nvCxnSpPr>
        <xdr:cNvPr id="118" name="直線コネクタ 117"/>
        <xdr:cNvCxnSpPr/>
      </xdr:nvCxnSpPr>
      <xdr:spPr bwMode="auto">
        <a:xfrm flipV="1">
          <a:off x="4305300" y="6994917"/>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99274</xdr:rowOff>
    </xdr:from>
    <xdr:to>
      <xdr:col>22</xdr:col>
      <xdr:colOff>114300</xdr:colOff>
      <xdr:row>37</xdr:row>
      <xdr:rowOff>18741</xdr:rowOff>
    </xdr:to>
    <xdr:cxnSp macro="">
      <xdr:nvCxnSpPr>
        <xdr:cNvPr id="121" name="直線コネクタ 120"/>
        <xdr:cNvCxnSpPr/>
      </xdr:nvCxnSpPr>
      <xdr:spPr bwMode="auto">
        <a:xfrm flipV="1">
          <a:off x="3606800" y="7052524"/>
          <a:ext cx="6985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86113</xdr:rowOff>
    </xdr:from>
    <xdr:to>
      <xdr:col>18</xdr:col>
      <xdr:colOff>177800</xdr:colOff>
      <xdr:row>37</xdr:row>
      <xdr:rowOff>18741</xdr:rowOff>
    </xdr:to>
    <xdr:cxnSp macro="">
      <xdr:nvCxnSpPr>
        <xdr:cNvPr id="124" name="直線コネクタ 123"/>
        <xdr:cNvCxnSpPr/>
      </xdr:nvCxnSpPr>
      <xdr:spPr bwMode="auto">
        <a:xfrm>
          <a:off x="2908300" y="7039363"/>
          <a:ext cx="6985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225704</xdr:rowOff>
    </xdr:from>
    <xdr:to>
      <xdr:col>29</xdr:col>
      <xdr:colOff>177800</xdr:colOff>
      <xdr:row>35</xdr:row>
      <xdr:rowOff>327304</xdr:rowOff>
    </xdr:to>
    <xdr:sp macro="" textlink="">
      <xdr:nvSpPr>
        <xdr:cNvPr id="134" name="楕円 133"/>
        <xdr:cNvSpPr/>
      </xdr:nvSpPr>
      <xdr:spPr bwMode="auto">
        <a:xfrm>
          <a:off x="5600700" y="68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197781</xdr:rowOff>
    </xdr:from>
    <xdr:ext cx="762000" cy="259045"/>
    <xdr:sp macro="" textlink="">
      <xdr:nvSpPr>
        <xdr:cNvPr id="135" name="人口1人当たり決算額の推移該当値テキスト445"/>
        <xdr:cNvSpPr txBox="1"/>
      </xdr:nvSpPr>
      <xdr:spPr>
        <a:xfrm>
          <a:off x="5740400" y="68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333767</xdr:rowOff>
    </xdr:from>
    <xdr:to>
      <xdr:col>26</xdr:col>
      <xdr:colOff>101600</xdr:colOff>
      <xdr:row>36</xdr:row>
      <xdr:rowOff>92467</xdr:rowOff>
    </xdr:to>
    <xdr:sp macro="" textlink="">
      <xdr:nvSpPr>
        <xdr:cNvPr id="136" name="楕円 135"/>
        <xdr:cNvSpPr/>
      </xdr:nvSpPr>
      <xdr:spPr bwMode="auto">
        <a:xfrm>
          <a:off x="4953000" y="694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77244</xdr:rowOff>
    </xdr:from>
    <xdr:ext cx="736600" cy="259045"/>
    <xdr:sp macro="" textlink="">
      <xdr:nvSpPr>
        <xdr:cNvPr id="137" name="テキスト ボックス 136"/>
        <xdr:cNvSpPr txBox="1"/>
      </xdr:nvSpPr>
      <xdr:spPr>
        <a:xfrm>
          <a:off x="4622800" y="7030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48474</xdr:rowOff>
    </xdr:from>
    <xdr:to>
      <xdr:col>22</xdr:col>
      <xdr:colOff>165100</xdr:colOff>
      <xdr:row>36</xdr:row>
      <xdr:rowOff>150074</xdr:rowOff>
    </xdr:to>
    <xdr:sp macro="" textlink="">
      <xdr:nvSpPr>
        <xdr:cNvPr id="138" name="楕円 137"/>
        <xdr:cNvSpPr/>
      </xdr:nvSpPr>
      <xdr:spPr bwMode="auto">
        <a:xfrm>
          <a:off x="4254500" y="700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134851</xdr:rowOff>
    </xdr:from>
    <xdr:ext cx="762000" cy="259045"/>
    <xdr:sp macro="" textlink="">
      <xdr:nvSpPr>
        <xdr:cNvPr id="139" name="テキスト ボックス 138"/>
        <xdr:cNvSpPr txBox="1"/>
      </xdr:nvSpPr>
      <xdr:spPr>
        <a:xfrm>
          <a:off x="3924300" y="708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139391</xdr:rowOff>
    </xdr:from>
    <xdr:to>
      <xdr:col>19</xdr:col>
      <xdr:colOff>38100</xdr:colOff>
      <xdr:row>37</xdr:row>
      <xdr:rowOff>69541</xdr:rowOff>
    </xdr:to>
    <xdr:sp macro="" textlink="">
      <xdr:nvSpPr>
        <xdr:cNvPr id="140" name="楕円 139"/>
        <xdr:cNvSpPr/>
      </xdr:nvSpPr>
      <xdr:spPr bwMode="auto">
        <a:xfrm>
          <a:off x="35560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54318</xdr:rowOff>
    </xdr:from>
    <xdr:ext cx="762000" cy="259045"/>
    <xdr:sp macro="" textlink="">
      <xdr:nvSpPr>
        <xdr:cNvPr id="141" name="テキスト ボックス 140"/>
        <xdr:cNvSpPr txBox="1"/>
      </xdr:nvSpPr>
      <xdr:spPr>
        <a:xfrm>
          <a:off x="3225800" y="717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35313</xdr:rowOff>
    </xdr:from>
    <xdr:to>
      <xdr:col>15</xdr:col>
      <xdr:colOff>101600</xdr:colOff>
      <xdr:row>36</xdr:row>
      <xdr:rowOff>136913</xdr:rowOff>
    </xdr:to>
    <xdr:sp macro="" textlink="">
      <xdr:nvSpPr>
        <xdr:cNvPr id="142" name="楕円 141"/>
        <xdr:cNvSpPr/>
      </xdr:nvSpPr>
      <xdr:spPr bwMode="auto">
        <a:xfrm>
          <a:off x="28575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121690</xdr:rowOff>
    </xdr:from>
    <xdr:ext cx="762000" cy="259045"/>
    <xdr:sp macro="" textlink="">
      <xdr:nvSpPr>
        <xdr:cNvPr id="143" name="テキスト ボックス 142"/>
        <xdr:cNvSpPr txBox="1"/>
      </xdr:nvSpPr>
      <xdr:spPr>
        <a:xfrm>
          <a:off x="2527300" y="70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66186</xdr:rowOff>
    </xdr:from>
    <xdr:to>
      <xdr:col>24</xdr:col>
      <xdr:colOff>63500</xdr:colOff>
      <xdr:row>36</xdr:row>
      <xdr:rowOff>122688</xdr:rowOff>
    </xdr:to>
    <xdr:cxnSp macro="">
      <xdr:nvCxnSpPr>
        <xdr:cNvPr id="61" name="直線コネクタ 60"/>
        <xdr:cNvCxnSpPr/>
      </xdr:nvCxnSpPr>
      <xdr:spPr>
        <a:xfrm flipV="1">
          <a:off x="3797300" y="6066936"/>
          <a:ext cx="838200" cy="2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99943</xdr:rowOff>
    </xdr:from>
    <xdr:to>
      <xdr:col>19</xdr:col>
      <xdr:colOff>177800</xdr:colOff>
      <xdr:row>36</xdr:row>
      <xdr:rowOff>122688</xdr:rowOff>
    </xdr:to>
    <xdr:cxnSp macro="">
      <xdr:nvCxnSpPr>
        <xdr:cNvPr id="64" name="直線コネクタ 63"/>
        <xdr:cNvCxnSpPr/>
      </xdr:nvCxnSpPr>
      <xdr:spPr>
        <a:xfrm>
          <a:off x="2908300" y="6272143"/>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99943</xdr:rowOff>
    </xdr:from>
    <xdr:to>
      <xdr:col>15</xdr:col>
      <xdr:colOff>50800</xdr:colOff>
      <xdr:row>36</xdr:row>
      <xdr:rowOff>111125</xdr:rowOff>
    </xdr:to>
    <xdr:cxnSp macro="">
      <xdr:nvCxnSpPr>
        <xdr:cNvPr id="67" name="直線コネクタ 66"/>
        <xdr:cNvCxnSpPr/>
      </xdr:nvCxnSpPr>
      <xdr:spPr>
        <a:xfrm flipV="1">
          <a:off x="2019300" y="6272143"/>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111125</xdr:rowOff>
    </xdr:from>
    <xdr:to>
      <xdr:col>10</xdr:col>
      <xdr:colOff>114300</xdr:colOff>
      <xdr:row>36</xdr:row>
      <xdr:rowOff>132290</xdr:rowOff>
    </xdr:to>
    <xdr:cxnSp macro="">
      <xdr:nvCxnSpPr>
        <xdr:cNvPr id="70" name="直線コネクタ 69"/>
        <xdr:cNvCxnSpPr/>
      </xdr:nvCxnSpPr>
      <xdr:spPr>
        <a:xfrm flipV="1">
          <a:off x="1130300" y="6283325"/>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15386</xdr:rowOff>
    </xdr:from>
    <xdr:to>
      <xdr:col>24</xdr:col>
      <xdr:colOff>114300</xdr:colOff>
      <xdr:row>35</xdr:row>
      <xdr:rowOff>116986</xdr:rowOff>
    </xdr:to>
    <xdr:sp macro="" textlink="">
      <xdr:nvSpPr>
        <xdr:cNvPr id="80" name="楕円 79"/>
        <xdr:cNvSpPr/>
      </xdr:nvSpPr>
      <xdr:spPr>
        <a:xfrm>
          <a:off x="45847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38263</xdr:rowOff>
    </xdr:from>
    <xdr:ext cx="534377" cy="259045"/>
    <xdr:sp macro="" textlink="">
      <xdr:nvSpPr>
        <xdr:cNvPr id="81" name="人件費該当値テキスト"/>
        <xdr:cNvSpPr txBox="1"/>
      </xdr:nvSpPr>
      <xdr:spPr>
        <a:xfrm>
          <a:off x="4686300" y="586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71888</xdr:rowOff>
    </xdr:from>
    <xdr:to>
      <xdr:col>20</xdr:col>
      <xdr:colOff>38100</xdr:colOff>
      <xdr:row>37</xdr:row>
      <xdr:rowOff>2038</xdr:rowOff>
    </xdr:to>
    <xdr:sp macro="" textlink="">
      <xdr:nvSpPr>
        <xdr:cNvPr id="82" name="楕円 81"/>
        <xdr:cNvSpPr/>
      </xdr:nvSpPr>
      <xdr:spPr>
        <a:xfrm>
          <a:off x="3746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18565</xdr:rowOff>
    </xdr:from>
    <xdr:ext cx="534377" cy="259045"/>
    <xdr:sp macro="" textlink="">
      <xdr:nvSpPr>
        <xdr:cNvPr id="83" name="テキスト ボックス 82"/>
        <xdr:cNvSpPr txBox="1"/>
      </xdr:nvSpPr>
      <xdr:spPr>
        <a:xfrm>
          <a:off x="3530111" y="6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49143</xdr:rowOff>
    </xdr:from>
    <xdr:to>
      <xdr:col>15</xdr:col>
      <xdr:colOff>101600</xdr:colOff>
      <xdr:row>36</xdr:row>
      <xdr:rowOff>150743</xdr:rowOff>
    </xdr:to>
    <xdr:sp macro="" textlink="">
      <xdr:nvSpPr>
        <xdr:cNvPr id="84" name="楕円 83"/>
        <xdr:cNvSpPr/>
      </xdr:nvSpPr>
      <xdr:spPr>
        <a:xfrm>
          <a:off x="2857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167270</xdr:rowOff>
    </xdr:from>
    <xdr:ext cx="534377" cy="259045"/>
    <xdr:sp macro="" textlink="">
      <xdr:nvSpPr>
        <xdr:cNvPr id="85" name="テキスト ボックス 84"/>
        <xdr:cNvSpPr txBox="1"/>
      </xdr:nvSpPr>
      <xdr:spPr>
        <a:xfrm>
          <a:off x="2641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60325</xdr:rowOff>
    </xdr:from>
    <xdr:to>
      <xdr:col>10</xdr:col>
      <xdr:colOff>165100</xdr:colOff>
      <xdr:row>36</xdr:row>
      <xdr:rowOff>161925</xdr:rowOff>
    </xdr:to>
    <xdr:sp macro="" textlink="">
      <xdr:nvSpPr>
        <xdr:cNvPr id="86" name="楕円 85"/>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7002</xdr:rowOff>
    </xdr:from>
    <xdr:ext cx="534377" cy="259045"/>
    <xdr:sp macro="" textlink="">
      <xdr:nvSpPr>
        <xdr:cNvPr id="87" name="テキスト ボックス 86"/>
        <xdr:cNvSpPr txBox="1"/>
      </xdr:nvSpPr>
      <xdr:spPr>
        <a:xfrm>
          <a:off x="1752111" y="60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81490</xdr:rowOff>
    </xdr:from>
    <xdr:to>
      <xdr:col>6</xdr:col>
      <xdr:colOff>38100</xdr:colOff>
      <xdr:row>37</xdr:row>
      <xdr:rowOff>11640</xdr:rowOff>
    </xdr:to>
    <xdr:sp macro="" textlink="">
      <xdr:nvSpPr>
        <xdr:cNvPr id="88" name="楕円 87"/>
        <xdr:cNvSpPr/>
      </xdr:nvSpPr>
      <xdr:spPr>
        <a:xfrm>
          <a:off x="1079500" y="62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28167</xdr:rowOff>
    </xdr:from>
    <xdr:ext cx="534377" cy="259045"/>
    <xdr:sp macro="" textlink="">
      <xdr:nvSpPr>
        <xdr:cNvPr id="89" name="テキスト ボックス 88"/>
        <xdr:cNvSpPr txBox="1"/>
      </xdr:nvSpPr>
      <xdr:spPr>
        <a:xfrm>
          <a:off x="863111" y="60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130246</xdr:rowOff>
    </xdr:from>
    <xdr:to>
      <xdr:col>24</xdr:col>
      <xdr:colOff>63500</xdr:colOff>
      <xdr:row>56</xdr:row>
      <xdr:rowOff>154167</xdr:rowOff>
    </xdr:to>
    <xdr:cxnSp macro="">
      <xdr:nvCxnSpPr>
        <xdr:cNvPr id="121" name="直線コネクタ 120"/>
        <xdr:cNvCxnSpPr/>
      </xdr:nvCxnSpPr>
      <xdr:spPr>
        <a:xfrm>
          <a:off x="3797300" y="9559996"/>
          <a:ext cx="838200" cy="1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130246</xdr:rowOff>
    </xdr:from>
    <xdr:to>
      <xdr:col>19</xdr:col>
      <xdr:colOff>177800</xdr:colOff>
      <xdr:row>57</xdr:row>
      <xdr:rowOff>7193</xdr:rowOff>
    </xdr:to>
    <xdr:cxnSp macro="">
      <xdr:nvCxnSpPr>
        <xdr:cNvPr id="124" name="直線コネクタ 123"/>
        <xdr:cNvCxnSpPr/>
      </xdr:nvCxnSpPr>
      <xdr:spPr>
        <a:xfrm flipV="1">
          <a:off x="2908300" y="9559996"/>
          <a:ext cx="889000" cy="2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7193</xdr:rowOff>
    </xdr:from>
    <xdr:to>
      <xdr:col>15</xdr:col>
      <xdr:colOff>50800</xdr:colOff>
      <xdr:row>57</xdr:row>
      <xdr:rowOff>47525</xdr:rowOff>
    </xdr:to>
    <xdr:cxnSp macro="">
      <xdr:nvCxnSpPr>
        <xdr:cNvPr id="127" name="直線コネクタ 126"/>
        <xdr:cNvCxnSpPr/>
      </xdr:nvCxnSpPr>
      <xdr:spPr>
        <a:xfrm flipV="1">
          <a:off x="2019300" y="9779843"/>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47525</xdr:rowOff>
    </xdr:from>
    <xdr:to>
      <xdr:col>10</xdr:col>
      <xdr:colOff>114300</xdr:colOff>
      <xdr:row>57</xdr:row>
      <xdr:rowOff>65323</xdr:rowOff>
    </xdr:to>
    <xdr:cxnSp macro="">
      <xdr:nvCxnSpPr>
        <xdr:cNvPr id="130" name="直線コネクタ 129"/>
        <xdr:cNvCxnSpPr/>
      </xdr:nvCxnSpPr>
      <xdr:spPr>
        <a:xfrm flipV="1">
          <a:off x="1130300" y="982017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103367</xdr:rowOff>
    </xdr:from>
    <xdr:to>
      <xdr:col>24</xdr:col>
      <xdr:colOff>114300</xdr:colOff>
      <xdr:row>57</xdr:row>
      <xdr:rowOff>33517</xdr:rowOff>
    </xdr:to>
    <xdr:sp macro="" textlink="">
      <xdr:nvSpPr>
        <xdr:cNvPr id="140" name="楕円 139"/>
        <xdr:cNvSpPr/>
      </xdr:nvSpPr>
      <xdr:spPr>
        <a:xfrm>
          <a:off x="45847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126244</xdr:rowOff>
    </xdr:from>
    <xdr:ext cx="534377" cy="259045"/>
    <xdr:sp macro="" textlink="">
      <xdr:nvSpPr>
        <xdr:cNvPr id="141" name="物件費該当値テキスト"/>
        <xdr:cNvSpPr txBox="1"/>
      </xdr:nvSpPr>
      <xdr:spPr>
        <a:xfrm>
          <a:off x="4686300" y="95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79446</xdr:rowOff>
    </xdr:from>
    <xdr:to>
      <xdr:col>20</xdr:col>
      <xdr:colOff>38100</xdr:colOff>
      <xdr:row>56</xdr:row>
      <xdr:rowOff>9596</xdr:rowOff>
    </xdr:to>
    <xdr:sp macro="" textlink="">
      <xdr:nvSpPr>
        <xdr:cNvPr id="142" name="楕円 141"/>
        <xdr:cNvSpPr/>
      </xdr:nvSpPr>
      <xdr:spPr>
        <a:xfrm>
          <a:off x="3746500" y="95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26123</xdr:rowOff>
    </xdr:from>
    <xdr:ext cx="534377" cy="259045"/>
    <xdr:sp macro="" textlink="">
      <xdr:nvSpPr>
        <xdr:cNvPr id="143" name="テキスト ボックス 142"/>
        <xdr:cNvSpPr txBox="1"/>
      </xdr:nvSpPr>
      <xdr:spPr>
        <a:xfrm>
          <a:off x="3530111" y="928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127843</xdr:rowOff>
    </xdr:from>
    <xdr:to>
      <xdr:col>15</xdr:col>
      <xdr:colOff>101600</xdr:colOff>
      <xdr:row>57</xdr:row>
      <xdr:rowOff>57993</xdr:rowOff>
    </xdr:to>
    <xdr:sp macro="" textlink="">
      <xdr:nvSpPr>
        <xdr:cNvPr id="144" name="楕円 143"/>
        <xdr:cNvSpPr/>
      </xdr:nvSpPr>
      <xdr:spPr>
        <a:xfrm>
          <a:off x="2857500" y="9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74520</xdr:rowOff>
    </xdr:from>
    <xdr:ext cx="534377" cy="259045"/>
    <xdr:sp macro="" textlink="">
      <xdr:nvSpPr>
        <xdr:cNvPr id="145" name="テキスト ボックス 144"/>
        <xdr:cNvSpPr txBox="1"/>
      </xdr:nvSpPr>
      <xdr:spPr>
        <a:xfrm>
          <a:off x="2641111" y="95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168175</xdr:rowOff>
    </xdr:from>
    <xdr:to>
      <xdr:col>10</xdr:col>
      <xdr:colOff>165100</xdr:colOff>
      <xdr:row>57</xdr:row>
      <xdr:rowOff>98325</xdr:rowOff>
    </xdr:to>
    <xdr:sp macro="" textlink="">
      <xdr:nvSpPr>
        <xdr:cNvPr id="146" name="楕円 145"/>
        <xdr:cNvSpPr/>
      </xdr:nvSpPr>
      <xdr:spPr>
        <a:xfrm>
          <a:off x="1968500" y="97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114852</xdr:rowOff>
    </xdr:from>
    <xdr:ext cx="534377" cy="259045"/>
    <xdr:sp macro="" textlink="">
      <xdr:nvSpPr>
        <xdr:cNvPr id="147" name="テキスト ボックス 146"/>
        <xdr:cNvSpPr txBox="1"/>
      </xdr:nvSpPr>
      <xdr:spPr>
        <a:xfrm>
          <a:off x="1752111" y="954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14523</xdr:rowOff>
    </xdr:from>
    <xdr:to>
      <xdr:col>6</xdr:col>
      <xdr:colOff>38100</xdr:colOff>
      <xdr:row>57</xdr:row>
      <xdr:rowOff>116123</xdr:rowOff>
    </xdr:to>
    <xdr:sp macro="" textlink="">
      <xdr:nvSpPr>
        <xdr:cNvPr id="148" name="楕円 147"/>
        <xdr:cNvSpPr/>
      </xdr:nvSpPr>
      <xdr:spPr>
        <a:xfrm>
          <a:off x="1079500" y="978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132650</xdr:rowOff>
    </xdr:from>
    <xdr:ext cx="534377" cy="259045"/>
    <xdr:sp macro="" textlink="">
      <xdr:nvSpPr>
        <xdr:cNvPr id="149" name="テキスト ボックス 148"/>
        <xdr:cNvSpPr txBox="1"/>
      </xdr:nvSpPr>
      <xdr:spPr>
        <a:xfrm>
          <a:off x="863111" y="95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27287</xdr:rowOff>
    </xdr:from>
    <xdr:to>
      <xdr:col>24</xdr:col>
      <xdr:colOff>63500</xdr:colOff>
      <xdr:row>77</xdr:row>
      <xdr:rowOff>38088</xdr:rowOff>
    </xdr:to>
    <xdr:cxnSp macro="">
      <xdr:nvCxnSpPr>
        <xdr:cNvPr id="174" name="直線コネクタ 173"/>
        <xdr:cNvCxnSpPr/>
      </xdr:nvCxnSpPr>
      <xdr:spPr>
        <a:xfrm>
          <a:off x="3797300" y="13228937"/>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161931</xdr:rowOff>
    </xdr:from>
    <xdr:to>
      <xdr:col>19</xdr:col>
      <xdr:colOff>177800</xdr:colOff>
      <xdr:row>77</xdr:row>
      <xdr:rowOff>27287</xdr:rowOff>
    </xdr:to>
    <xdr:cxnSp macro="">
      <xdr:nvCxnSpPr>
        <xdr:cNvPr id="177" name="直線コネクタ 176"/>
        <xdr:cNvCxnSpPr/>
      </xdr:nvCxnSpPr>
      <xdr:spPr>
        <a:xfrm>
          <a:off x="2908300" y="13192131"/>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161931</xdr:rowOff>
    </xdr:from>
    <xdr:to>
      <xdr:col>15</xdr:col>
      <xdr:colOff>50800</xdr:colOff>
      <xdr:row>77</xdr:row>
      <xdr:rowOff>28257</xdr:rowOff>
    </xdr:to>
    <xdr:cxnSp macro="">
      <xdr:nvCxnSpPr>
        <xdr:cNvPr id="180" name="直線コネクタ 179"/>
        <xdr:cNvCxnSpPr/>
      </xdr:nvCxnSpPr>
      <xdr:spPr>
        <a:xfrm flipV="1">
          <a:off x="2019300" y="13192131"/>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28257</xdr:rowOff>
    </xdr:from>
    <xdr:to>
      <xdr:col>10</xdr:col>
      <xdr:colOff>114300</xdr:colOff>
      <xdr:row>77</xdr:row>
      <xdr:rowOff>55975</xdr:rowOff>
    </xdr:to>
    <xdr:cxnSp macro="">
      <xdr:nvCxnSpPr>
        <xdr:cNvPr id="183" name="直線コネクタ 182"/>
        <xdr:cNvCxnSpPr/>
      </xdr:nvCxnSpPr>
      <xdr:spPr>
        <a:xfrm flipV="1">
          <a:off x="1130300" y="13229907"/>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158738</xdr:rowOff>
    </xdr:from>
    <xdr:to>
      <xdr:col>24</xdr:col>
      <xdr:colOff>114300</xdr:colOff>
      <xdr:row>77</xdr:row>
      <xdr:rowOff>88888</xdr:rowOff>
    </xdr:to>
    <xdr:sp macro="" textlink="">
      <xdr:nvSpPr>
        <xdr:cNvPr id="193" name="楕円 192"/>
        <xdr:cNvSpPr/>
      </xdr:nvSpPr>
      <xdr:spPr>
        <a:xfrm>
          <a:off x="4584700" y="131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137165</xdr:rowOff>
    </xdr:from>
    <xdr:ext cx="469744" cy="259045"/>
    <xdr:sp macro="" textlink="">
      <xdr:nvSpPr>
        <xdr:cNvPr id="194" name="維持補修費該当値テキスト"/>
        <xdr:cNvSpPr txBox="1"/>
      </xdr:nvSpPr>
      <xdr:spPr>
        <a:xfrm>
          <a:off x="4686300" y="131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147937</xdr:rowOff>
    </xdr:from>
    <xdr:to>
      <xdr:col>20</xdr:col>
      <xdr:colOff>38100</xdr:colOff>
      <xdr:row>77</xdr:row>
      <xdr:rowOff>78087</xdr:rowOff>
    </xdr:to>
    <xdr:sp macro="" textlink="">
      <xdr:nvSpPr>
        <xdr:cNvPr id="195" name="楕円 194"/>
        <xdr:cNvSpPr/>
      </xdr:nvSpPr>
      <xdr:spPr>
        <a:xfrm>
          <a:off x="3746500" y="131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69214</xdr:rowOff>
    </xdr:from>
    <xdr:ext cx="469744" cy="259045"/>
    <xdr:sp macro="" textlink="">
      <xdr:nvSpPr>
        <xdr:cNvPr id="196" name="テキスト ボックス 195"/>
        <xdr:cNvSpPr txBox="1"/>
      </xdr:nvSpPr>
      <xdr:spPr>
        <a:xfrm>
          <a:off x="3562428" y="132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111131</xdr:rowOff>
    </xdr:from>
    <xdr:to>
      <xdr:col>15</xdr:col>
      <xdr:colOff>101600</xdr:colOff>
      <xdr:row>77</xdr:row>
      <xdr:rowOff>41281</xdr:rowOff>
    </xdr:to>
    <xdr:sp macro="" textlink="">
      <xdr:nvSpPr>
        <xdr:cNvPr id="197" name="楕円 196"/>
        <xdr:cNvSpPr/>
      </xdr:nvSpPr>
      <xdr:spPr>
        <a:xfrm>
          <a:off x="2857500" y="1314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32408</xdr:rowOff>
    </xdr:from>
    <xdr:ext cx="469744" cy="259045"/>
    <xdr:sp macro="" textlink="">
      <xdr:nvSpPr>
        <xdr:cNvPr id="198" name="テキスト ボックス 197"/>
        <xdr:cNvSpPr txBox="1"/>
      </xdr:nvSpPr>
      <xdr:spPr>
        <a:xfrm>
          <a:off x="2673428" y="132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148907</xdr:rowOff>
    </xdr:from>
    <xdr:to>
      <xdr:col>10</xdr:col>
      <xdr:colOff>165100</xdr:colOff>
      <xdr:row>77</xdr:row>
      <xdr:rowOff>79057</xdr:rowOff>
    </xdr:to>
    <xdr:sp macro="" textlink="">
      <xdr:nvSpPr>
        <xdr:cNvPr id="199" name="楕円 198"/>
        <xdr:cNvSpPr/>
      </xdr:nvSpPr>
      <xdr:spPr>
        <a:xfrm>
          <a:off x="1968500" y="131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70184</xdr:rowOff>
    </xdr:from>
    <xdr:ext cx="469744" cy="259045"/>
    <xdr:sp macro="" textlink="">
      <xdr:nvSpPr>
        <xdr:cNvPr id="200" name="テキスト ボックス 199"/>
        <xdr:cNvSpPr txBox="1"/>
      </xdr:nvSpPr>
      <xdr:spPr>
        <a:xfrm>
          <a:off x="1784428" y="1327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5175</xdr:rowOff>
    </xdr:from>
    <xdr:to>
      <xdr:col>6</xdr:col>
      <xdr:colOff>38100</xdr:colOff>
      <xdr:row>77</xdr:row>
      <xdr:rowOff>106775</xdr:rowOff>
    </xdr:to>
    <xdr:sp macro="" textlink="">
      <xdr:nvSpPr>
        <xdr:cNvPr id="201" name="楕円 200"/>
        <xdr:cNvSpPr/>
      </xdr:nvSpPr>
      <xdr:spPr>
        <a:xfrm>
          <a:off x="1079500" y="132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97902</xdr:rowOff>
    </xdr:from>
    <xdr:ext cx="469744" cy="259045"/>
    <xdr:sp macro="" textlink="">
      <xdr:nvSpPr>
        <xdr:cNvPr id="202" name="テキスト ボックス 201"/>
        <xdr:cNvSpPr txBox="1"/>
      </xdr:nvSpPr>
      <xdr:spPr>
        <a:xfrm>
          <a:off x="895428" y="1329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126115</xdr:rowOff>
    </xdr:from>
    <xdr:to>
      <xdr:col>24</xdr:col>
      <xdr:colOff>63500</xdr:colOff>
      <xdr:row>95</xdr:row>
      <xdr:rowOff>25645</xdr:rowOff>
    </xdr:to>
    <xdr:cxnSp macro="">
      <xdr:nvCxnSpPr>
        <xdr:cNvPr id="234" name="直線コネクタ 233"/>
        <xdr:cNvCxnSpPr/>
      </xdr:nvCxnSpPr>
      <xdr:spPr>
        <a:xfrm flipV="1">
          <a:off x="3797300" y="16242415"/>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25645</xdr:rowOff>
    </xdr:from>
    <xdr:to>
      <xdr:col>19</xdr:col>
      <xdr:colOff>177800</xdr:colOff>
      <xdr:row>95</xdr:row>
      <xdr:rowOff>139325</xdr:rowOff>
    </xdr:to>
    <xdr:cxnSp macro="">
      <xdr:nvCxnSpPr>
        <xdr:cNvPr id="237" name="直線コネクタ 236"/>
        <xdr:cNvCxnSpPr/>
      </xdr:nvCxnSpPr>
      <xdr:spPr>
        <a:xfrm flipV="1">
          <a:off x="2908300" y="16313395"/>
          <a:ext cx="889000" cy="1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111533</xdr:rowOff>
    </xdr:from>
    <xdr:to>
      <xdr:col>15</xdr:col>
      <xdr:colOff>50800</xdr:colOff>
      <xdr:row>95</xdr:row>
      <xdr:rowOff>139325</xdr:rowOff>
    </xdr:to>
    <xdr:cxnSp macro="">
      <xdr:nvCxnSpPr>
        <xdr:cNvPr id="240" name="直線コネクタ 239"/>
        <xdr:cNvCxnSpPr/>
      </xdr:nvCxnSpPr>
      <xdr:spPr>
        <a:xfrm>
          <a:off x="2019300" y="16399283"/>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111533</xdr:rowOff>
    </xdr:from>
    <xdr:to>
      <xdr:col>10</xdr:col>
      <xdr:colOff>114300</xdr:colOff>
      <xdr:row>96</xdr:row>
      <xdr:rowOff>10427</xdr:rowOff>
    </xdr:to>
    <xdr:cxnSp macro="">
      <xdr:nvCxnSpPr>
        <xdr:cNvPr id="243" name="直線コネクタ 242"/>
        <xdr:cNvCxnSpPr/>
      </xdr:nvCxnSpPr>
      <xdr:spPr>
        <a:xfrm flipV="1">
          <a:off x="1130300" y="16399283"/>
          <a:ext cx="8890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75315</xdr:rowOff>
    </xdr:from>
    <xdr:to>
      <xdr:col>24</xdr:col>
      <xdr:colOff>114300</xdr:colOff>
      <xdr:row>95</xdr:row>
      <xdr:rowOff>5465</xdr:rowOff>
    </xdr:to>
    <xdr:sp macro="" textlink="">
      <xdr:nvSpPr>
        <xdr:cNvPr id="253" name="楕円 252"/>
        <xdr:cNvSpPr/>
      </xdr:nvSpPr>
      <xdr:spPr>
        <a:xfrm>
          <a:off x="4584700" y="161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98192</xdr:rowOff>
    </xdr:from>
    <xdr:ext cx="534377" cy="259045"/>
    <xdr:sp macro="" textlink="">
      <xdr:nvSpPr>
        <xdr:cNvPr id="254" name="扶助費該当値テキスト"/>
        <xdr:cNvSpPr txBox="1"/>
      </xdr:nvSpPr>
      <xdr:spPr>
        <a:xfrm>
          <a:off x="4686300" y="160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146295</xdr:rowOff>
    </xdr:from>
    <xdr:to>
      <xdr:col>20</xdr:col>
      <xdr:colOff>38100</xdr:colOff>
      <xdr:row>95</xdr:row>
      <xdr:rowOff>76445</xdr:rowOff>
    </xdr:to>
    <xdr:sp macro="" textlink="">
      <xdr:nvSpPr>
        <xdr:cNvPr id="255" name="楕円 254"/>
        <xdr:cNvSpPr/>
      </xdr:nvSpPr>
      <xdr:spPr>
        <a:xfrm>
          <a:off x="3746500" y="1626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92972</xdr:rowOff>
    </xdr:from>
    <xdr:ext cx="534377" cy="259045"/>
    <xdr:sp macro="" textlink="">
      <xdr:nvSpPr>
        <xdr:cNvPr id="256" name="テキスト ボックス 255"/>
        <xdr:cNvSpPr txBox="1"/>
      </xdr:nvSpPr>
      <xdr:spPr>
        <a:xfrm>
          <a:off x="3530111" y="1603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88525</xdr:rowOff>
    </xdr:from>
    <xdr:to>
      <xdr:col>15</xdr:col>
      <xdr:colOff>101600</xdr:colOff>
      <xdr:row>96</xdr:row>
      <xdr:rowOff>18675</xdr:rowOff>
    </xdr:to>
    <xdr:sp macro="" textlink="">
      <xdr:nvSpPr>
        <xdr:cNvPr id="257" name="楕円 256"/>
        <xdr:cNvSpPr/>
      </xdr:nvSpPr>
      <xdr:spPr>
        <a:xfrm>
          <a:off x="2857500" y="16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35202</xdr:rowOff>
    </xdr:from>
    <xdr:ext cx="534377" cy="259045"/>
    <xdr:sp macro="" textlink="">
      <xdr:nvSpPr>
        <xdr:cNvPr id="258" name="テキスト ボックス 257"/>
        <xdr:cNvSpPr txBox="1"/>
      </xdr:nvSpPr>
      <xdr:spPr>
        <a:xfrm>
          <a:off x="2641111" y="161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60733</xdr:rowOff>
    </xdr:from>
    <xdr:to>
      <xdr:col>10</xdr:col>
      <xdr:colOff>165100</xdr:colOff>
      <xdr:row>95</xdr:row>
      <xdr:rowOff>162333</xdr:rowOff>
    </xdr:to>
    <xdr:sp macro="" textlink="">
      <xdr:nvSpPr>
        <xdr:cNvPr id="259" name="楕円 258"/>
        <xdr:cNvSpPr/>
      </xdr:nvSpPr>
      <xdr:spPr>
        <a:xfrm>
          <a:off x="19685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7410</xdr:rowOff>
    </xdr:from>
    <xdr:ext cx="534377" cy="259045"/>
    <xdr:sp macro="" textlink="">
      <xdr:nvSpPr>
        <xdr:cNvPr id="260" name="テキスト ボックス 259"/>
        <xdr:cNvSpPr txBox="1"/>
      </xdr:nvSpPr>
      <xdr:spPr>
        <a:xfrm>
          <a:off x="1752111" y="161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131077</xdr:rowOff>
    </xdr:from>
    <xdr:to>
      <xdr:col>6</xdr:col>
      <xdr:colOff>38100</xdr:colOff>
      <xdr:row>96</xdr:row>
      <xdr:rowOff>61227</xdr:rowOff>
    </xdr:to>
    <xdr:sp macro="" textlink="">
      <xdr:nvSpPr>
        <xdr:cNvPr id="261" name="楕円 260"/>
        <xdr:cNvSpPr/>
      </xdr:nvSpPr>
      <xdr:spPr>
        <a:xfrm>
          <a:off x="1079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77754</xdr:rowOff>
    </xdr:from>
    <xdr:ext cx="534377" cy="259045"/>
    <xdr:sp macro="" textlink="">
      <xdr:nvSpPr>
        <xdr:cNvPr id="262" name="テキスト ボックス 261"/>
        <xdr:cNvSpPr txBox="1"/>
      </xdr:nvSpPr>
      <xdr:spPr>
        <a:xfrm>
          <a:off x="863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97606</xdr:rowOff>
    </xdr:from>
    <xdr:to>
      <xdr:col>55</xdr:col>
      <xdr:colOff>0</xdr:colOff>
      <xdr:row>38</xdr:row>
      <xdr:rowOff>55145</xdr:rowOff>
    </xdr:to>
    <xdr:cxnSp macro="">
      <xdr:nvCxnSpPr>
        <xdr:cNvPr id="289" name="直線コネクタ 288"/>
        <xdr:cNvCxnSpPr/>
      </xdr:nvCxnSpPr>
      <xdr:spPr>
        <a:xfrm flipV="1">
          <a:off x="9639300" y="6098356"/>
          <a:ext cx="838200" cy="47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55145</xdr:rowOff>
    </xdr:from>
    <xdr:to>
      <xdr:col>50</xdr:col>
      <xdr:colOff>114300</xdr:colOff>
      <xdr:row>38</xdr:row>
      <xdr:rowOff>91337</xdr:rowOff>
    </xdr:to>
    <xdr:cxnSp macro="">
      <xdr:nvCxnSpPr>
        <xdr:cNvPr id="292" name="直線コネクタ 291"/>
        <xdr:cNvCxnSpPr/>
      </xdr:nvCxnSpPr>
      <xdr:spPr>
        <a:xfrm flipV="1">
          <a:off x="8750300" y="6570245"/>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91337</xdr:rowOff>
    </xdr:from>
    <xdr:to>
      <xdr:col>45</xdr:col>
      <xdr:colOff>177800</xdr:colOff>
      <xdr:row>38</xdr:row>
      <xdr:rowOff>92960</xdr:rowOff>
    </xdr:to>
    <xdr:cxnSp macro="">
      <xdr:nvCxnSpPr>
        <xdr:cNvPr id="295" name="直線コネクタ 294"/>
        <xdr:cNvCxnSpPr/>
      </xdr:nvCxnSpPr>
      <xdr:spPr>
        <a:xfrm flipV="1">
          <a:off x="7861300" y="660643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78234</xdr:rowOff>
    </xdr:from>
    <xdr:to>
      <xdr:col>41</xdr:col>
      <xdr:colOff>50800</xdr:colOff>
      <xdr:row>38</xdr:row>
      <xdr:rowOff>92960</xdr:rowOff>
    </xdr:to>
    <xdr:cxnSp macro="">
      <xdr:nvCxnSpPr>
        <xdr:cNvPr id="298" name="直線コネクタ 297"/>
        <xdr:cNvCxnSpPr/>
      </xdr:nvCxnSpPr>
      <xdr:spPr>
        <a:xfrm>
          <a:off x="6972300" y="6593334"/>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46806</xdr:rowOff>
    </xdr:from>
    <xdr:to>
      <xdr:col>55</xdr:col>
      <xdr:colOff>50800</xdr:colOff>
      <xdr:row>35</xdr:row>
      <xdr:rowOff>148406</xdr:rowOff>
    </xdr:to>
    <xdr:sp macro="" textlink="">
      <xdr:nvSpPr>
        <xdr:cNvPr id="308" name="楕円 307"/>
        <xdr:cNvSpPr/>
      </xdr:nvSpPr>
      <xdr:spPr>
        <a:xfrm>
          <a:off x="10426700" y="60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133183</xdr:rowOff>
    </xdr:from>
    <xdr:ext cx="599010" cy="259045"/>
    <xdr:sp macro="" textlink="">
      <xdr:nvSpPr>
        <xdr:cNvPr id="309" name="補助費等該当値テキスト"/>
        <xdr:cNvSpPr txBox="1"/>
      </xdr:nvSpPr>
      <xdr:spPr>
        <a:xfrm>
          <a:off x="10528300" y="596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4345</xdr:rowOff>
    </xdr:from>
    <xdr:to>
      <xdr:col>50</xdr:col>
      <xdr:colOff>165100</xdr:colOff>
      <xdr:row>38</xdr:row>
      <xdr:rowOff>105945</xdr:rowOff>
    </xdr:to>
    <xdr:sp macro="" textlink="">
      <xdr:nvSpPr>
        <xdr:cNvPr id="310" name="楕円 309"/>
        <xdr:cNvSpPr/>
      </xdr:nvSpPr>
      <xdr:spPr>
        <a:xfrm>
          <a:off x="9588500" y="65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97072</xdr:rowOff>
    </xdr:from>
    <xdr:ext cx="534377" cy="259045"/>
    <xdr:sp macro="" textlink="">
      <xdr:nvSpPr>
        <xdr:cNvPr id="311" name="テキスト ボックス 310"/>
        <xdr:cNvSpPr txBox="1"/>
      </xdr:nvSpPr>
      <xdr:spPr>
        <a:xfrm>
          <a:off x="9372111" y="66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40537</xdr:rowOff>
    </xdr:from>
    <xdr:to>
      <xdr:col>46</xdr:col>
      <xdr:colOff>38100</xdr:colOff>
      <xdr:row>38</xdr:row>
      <xdr:rowOff>142137</xdr:rowOff>
    </xdr:to>
    <xdr:sp macro="" textlink="">
      <xdr:nvSpPr>
        <xdr:cNvPr id="312" name="楕円 311"/>
        <xdr:cNvSpPr/>
      </xdr:nvSpPr>
      <xdr:spPr>
        <a:xfrm>
          <a:off x="8699500" y="65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133264</xdr:rowOff>
    </xdr:from>
    <xdr:ext cx="534377" cy="259045"/>
    <xdr:sp macro="" textlink="">
      <xdr:nvSpPr>
        <xdr:cNvPr id="313" name="テキスト ボックス 312"/>
        <xdr:cNvSpPr txBox="1"/>
      </xdr:nvSpPr>
      <xdr:spPr>
        <a:xfrm>
          <a:off x="8483111" y="66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42160</xdr:rowOff>
    </xdr:from>
    <xdr:to>
      <xdr:col>41</xdr:col>
      <xdr:colOff>101600</xdr:colOff>
      <xdr:row>38</xdr:row>
      <xdr:rowOff>143760</xdr:rowOff>
    </xdr:to>
    <xdr:sp macro="" textlink="">
      <xdr:nvSpPr>
        <xdr:cNvPr id="314" name="楕円 313"/>
        <xdr:cNvSpPr/>
      </xdr:nvSpPr>
      <xdr:spPr>
        <a:xfrm>
          <a:off x="7810500" y="65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134887</xdr:rowOff>
    </xdr:from>
    <xdr:ext cx="534377" cy="259045"/>
    <xdr:sp macro="" textlink="">
      <xdr:nvSpPr>
        <xdr:cNvPr id="315" name="テキスト ボックス 314"/>
        <xdr:cNvSpPr txBox="1"/>
      </xdr:nvSpPr>
      <xdr:spPr>
        <a:xfrm>
          <a:off x="7594111" y="664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27434</xdr:rowOff>
    </xdr:from>
    <xdr:to>
      <xdr:col>36</xdr:col>
      <xdr:colOff>165100</xdr:colOff>
      <xdr:row>38</xdr:row>
      <xdr:rowOff>129034</xdr:rowOff>
    </xdr:to>
    <xdr:sp macro="" textlink="">
      <xdr:nvSpPr>
        <xdr:cNvPr id="316" name="楕円 315"/>
        <xdr:cNvSpPr/>
      </xdr:nvSpPr>
      <xdr:spPr>
        <a:xfrm>
          <a:off x="6921500" y="6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120161</xdr:rowOff>
    </xdr:from>
    <xdr:ext cx="534377" cy="259045"/>
    <xdr:sp macro="" textlink="">
      <xdr:nvSpPr>
        <xdr:cNvPr id="317" name="テキスト ボックス 316"/>
        <xdr:cNvSpPr txBox="1"/>
      </xdr:nvSpPr>
      <xdr:spPr>
        <a:xfrm>
          <a:off x="6705111" y="663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46367</xdr:rowOff>
    </xdr:from>
    <xdr:to>
      <xdr:col>55</xdr:col>
      <xdr:colOff>0</xdr:colOff>
      <xdr:row>57</xdr:row>
      <xdr:rowOff>90332</xdr:rowOff>
    </xdr:to>
    <xdr:cxnSp macro="">
      <xdr:nvCxnSpPr>
        <xdr:cNvPr id="344" name="直線コネクタ 343"/>
        <xdr:cNvCxnSpPr/>
      </xdr:nvCxnSpPr>
      <xdr:spPr>
        <a:xfrm flipV="1">
          <a:off x="9639300" y="9304667"/>
          <a:ext cx="838200" cy="5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152227</xdr:rowOff>
    </xdr:from>
    <xdr:to>
      <xdr:col>50</xdr:col>
      <xdr:colOff>114300</xdr:colOff>
      <xdr:row>57</xdr:row>
      <xdr:rowOff>90332</xdr:rowOff>
    </xdr:to>
    <xdr:cxnSp macro="">
      <xdr:nvCxnSpPr>
        <xdr:cNvPr id="347" name="直線コネクタ 346"/>
        <xdr:cNvCxnSpPr/>
      </xdr:nvCxnSpPr>
      <xdr:spPr>
        <a:xfrm>
          <a:off x="8750300" y="9753427"/>
          <a:ext cx="889000" cy="10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77036</xdr:rowOff>
    </xdr:from>
    <xdr:to>
      <xdr:col>45</xdr:col>
      <xdr:colOff>177800</xdr:colOff>
      <xdr:row>56</xdr:row>
      <xdr:rowOff>152227</xdr:rowOff>
    </xdr:to>
    <xdr:cxnSp macro="">
      <xdr:nvCxnSpPr>
        <xdr:cNvPr id="350" name="直線コネクタ 349"/>
        <xdr:cNvCxnSpPr/>
      </xdr:nvCxnSpPr>
      <xdr:spPr>
        <a:xfrm>
          <a:off x="7861300" y="9506786"/>
          <a:ext cx="889000" cy="24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77036</xdr:rowOff>
    </xdr:from>
    <xdr:to>
      <xdr:col>41</xdr:col>
      <xdr:colOff>50800</xdr:colOff>
      <xdr:row>56</xdr:row>
      <xdr:rowOff>88704</xdr:rowOff>
    </xdr:to>
    <xdr:cxnSp macro="">
      <xdr:nvCxnSpPr>
        <xdr:cNvPr id="353" name="直線コネクタ 352"/>
        <xdr:cNvCxnSpPr/>
      </xdr:nvCxnSpPr>
      <xdr:spPr>
        <a:xfrm flipV="1">
          <a:off x="6972300" y="9506786"/>
          <a:ext cx="889000" cy="18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167017</xdr:rowOff>
    </xdr:from>
    <xdr:to>
      <xdr:col>55</xdr:col>
      <xdr:colOff>50800</xdr:colOff>
      <xdr:row>54</xdr:row>
      <xdr:rowOff>97167</xdr:rowOff>
    </xdr:to>
    <xdr:sp macro="" textlink="">
      <xdr:nvSpPr>
        <xdr:cNvPr id="363" name="楕円 362"/>
        <xdr:cNvSpPr/>
      </xdr:nvSpPr>
      <xdr:spPr>
        <a:xfrm>
          <a:off x="10426700" y="92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18444</xdr:rowOff>
    </xdr:from>
    <xdr:ext cx="534377" cy="259045"/>
    <xdr:sp macro="" textlink="">
      <xdr:nvSpPr>
        <xdr:cNvPr id="364" name="普通建設事業費該当値テキスト"/>
        <xdr:cNvSpPr txBox="1"/>
      </xdr:nvSpPr>
      <xdr:spPr>
        <a:xfrm>
          <a:off x="10528300" y="910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39532</xdr:rowOff>
    </xdr:from>
    <xdr:to>
      <xdr:col>50</xdr:col>
      <xdr:colOff>165100</xdr:colOff>
      <xdr:row>57</xdr:row>
      <xdr:rowOff>141132</xdr:rowOff>
    </xdr:to>
    <xdr:sp macro="" textlink="">
      <xdr:nvSpPr>
        <xdr:cNvPr id="365" name="楕円 364"/>
        <xdr:cNvSpPr/>
      </xdr:nvSpPr>
      <xdr:spPr>
        <a:xfrm>
          <a:off x="9588500" y="98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132259</xdr:rowOff>
    </xdr:from>
    <xdr:ext cx="534377" cy="259045"/>
    <xdr:sp macro="" textlink="">
      <xdr:nvSpPr>
        <xdr:cNvPr id="366" name="テキスト ボックス 365"/>
        <xdr:cNvSpPr txBox="1"/>
      </xdr:nvSpPr>
      <xdr:spPr>
        <a:xfrm>
          <a:off x="9372111" y="990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101427</xdr:rowOff>
    </xdr:from>
    <xdr:to>
      <xdr:col>46</xdr:col>
      <xdr:colOff>38100</xdr:colOff>
      <xdr:row>57</xdr:row>
      <xdr:rowOff>31577</xdr:rowOff>
    </xdr:to>
    <xdr:sp macro="" textlink="">
      <xdr:nvSpPr>
        <xdr:cNvPr id="367" name="楕円 366"/>
        <xdr:cNvSpPr/>
      </xdr:nvSpPr>
      <xdr:spPr>
        <a:xfrm>
          <a:off x="8699500" y="97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22704</xdr:rowOff>
    </xdr:from>
    <xdr:ext cx="534377" cy="259045"/>
    <xdr:sp macro="" textlink="">
      <xdr:nvSpPr>
        <xdr:cNvPr id="368" name="テキスト ボックス 367"/>
        <xdr:cNvSpPr txBox="1"/>
      </xdr:nvSpPr>
      <xdr:spPr>
        <a:xfrm>
          <a:off x="8483111" y="97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26236</xdr:rowOff>
    </xdr:from>
    <xdr:to>
      <xdr:col>41</xdr:col>
      <xdr:colOff>101600</xdr:colOff>
      <xdr:row>55</xdr:row>
      <xdr:rowOff>127836</xdr:rowOff>
    </xdr:to>
    <xdr:sp macro="" textlink="">
      <xdr:nvSpPr>
        <xdr:cNvPr id="369" name="楕円 368"/>
        <xdr:cNvSpPr/>
      </xdr:nvSpPr>
      <xdr:spPr>
        <a:xfrm>
          <a:off x="7810500" y="94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144363</xdr:rowOff>
    </xdr:from>
    <xdr:ext cx="534377" cy="259045"/>
    <xdr:sp macro="" textlink="">
      <xdr:nvSpPr>
        <xdr:cNvPr id="370" name="テキスト ボックス 369"/>
        <xdr:cNvSpPr txBox="1"/>
      </xdr:nvSpPr>
      <xdr:spPr>
        <a:xfrm>
          <a:off x="7594111" y="92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37904</xdr:rowOff>
    </xdr:from>
    <xdr:to>
      <xdr:col>36</xdr:col>
      <xdr:colOff>165100</xdr:colOff>
      <xdr:row>56</xdr:row>
      <xdr:rowOff>139504</xdr:rowOff>
    </xdr:to>
    <xdr:sp macro="" textlink="">
      <xdr:nvSpPr>
        <xdr:cNvPr id="371" name="楕円 370"/>
        <xdr:cNvSpPr/>
      </xdr:nvSpPr>
      <xdr:spPr>
        <a:xfrm>
          <a:off x="6921500" y="96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130631</xdr:rowOff>
    </xdr:from>
    <xdr:ext cx="534377" cy="259045"/>
    <xdr:sp macro="" textlink="">
      <xdr:nvSpPr>
        <xdr:cNvPr id="372" name="テキスト ボックス 371"/>
        <xdr:cNvSpPr txBox="1"/>
      </xdr:nvSpPr>
      <xdr:spPr>
        <a:xfrm>
          <a:off x="6705111" y="97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110341</xdr:rowOff>
    </xdr:from>
    <xdr:to>
      <xdr:col>55</xdr:col>
      <xdr:colOff>0</xdr:colOff>
      <xdr:row>79</xdr:row>
      <xdr:rowOff>61159</xdr:rowOff>
    </xdr:to>
    <xdr:cxnSp macro="">
      <xdr:nvCxnSpPr>
        <xdr:cNvPr id="403" name="直線コネクタ 402"/>
        <xdr:cNvCxnSpPr/>
      </xdr:nvCxnSpPr>
      <xdr:spPr>
        <a:xfrm flipV="1">
          <a:off x="9639300" y="12626191"/>
          <a:ext cx="838200" cy="97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2442</xdr:rowOff>
    </xdr:from>
    <xdr:to>
      <xdr:col>50</xdr:col>
      <xdr:colOff>114300</xdr:colOff>
      <xdr:row>79</xdr:row>
      <xdr:rowOff>61159</xdr:rowOff>
    </xdr:to>
    <xdr:cxnSp macro="">
      <xdr:nvCxnSpPr>
        <xdr:cNvPr id="406" name="直線コネクタ 405"/>
        <xdr:cNvCxnSpPr/>
      </xdr:nvCxnSpPr>
      <xdr:spPr>
        <a:xfrm>
          <a:off x="8750300" y="1354699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43214</xdr:rowOff>
    </xdr:from>
    <xdr:to>
      <xdr:col>45</xdr:col>
      <xdr:colOff>177800</xdr:colOff>
      <xdr:row>79</xdr:row>
      <xdr:rowOff>2442</xdr:rowOff>
    </xdr:to>
    <xdr:cxnSp macro="">
      <xdr:nvCxnSpPr>
        <xdr:cNvPr id="409" name="直線コネクタ 408"/>
        <xdr:cNvCxnSpPr/>
      </xdr:nvCxnSpPr>
      <xdr:spPr>
        <a:xfrm>
          <a:off x="7861300" y="13416314"/>
          <a:ext cx="889000" cy="13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43214</xdr:rowOff>
    </xdr:from>
    <xdr:to>
      <xdr:col>41</xdr:col>
      <xdr:colOff>50800</xdr:colOff>
      <xdr:row>79</xdr:row>
      <xdr:rowOff>3373</xdr:rowOff>
    </xdr:to>
    <xdr:cxnSp macro="">
      <xdr:nvCxnSpPr>
        <xdr:cNvPr id="412" name="直線コネクタ 411"/>
        <xdr:cNvCxnSpPr/>
      </xdr:nvCxnSpPr>
      <xdr:spPr>
        <a:xfrm flipV="1">
          <a:off x="6972300" y="13416314"/>
          <a:ext cx="8890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59541</xdr:rowOff>
    </xdr:from>
    <xdr:to>
      <xdr:col>55</xdr:col>
      <xdr:colOff>50800</xdr:colOff>
      <xdr:row>73</xdr:row>
      <xdr:rowOff>161141</xdr:rowOff>
    </xdr:to>
    <xdr:sp macro="" textlink="">
      <xdr:nvSpPr>
        <xdr:cNvPr id="422" name="楕円 421"/>
        <xdr:cNvSpPr/>
      </xdr:nvSpPr>
      <xdr:spPr>
        <a:xfrm>
          <a:off x="10426700" y="125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82418</xdr:rowOff>
    </xdr:from>
    <xdr:ext cx="534377" cy="259045"/>
    <xdr:sp macro="" textlink="">
      <xdr:nvSpPr>
        <xdr:cNvPr id="423" name="普通建設事業費 （ うち新規整備　）該当値テキスト"/>
        <xdr:cNvSpPr txBox="1"/>
      </xdr:nvSpPr>
      <xdr:spPr>
        <a:xfrm>
          <a:off x="10528300" y="124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10359</xdr:rowOff>
    </xdr:from>
    <xdr:to>
      <xdr:col>50</xdr:col>
      <xdr:colOff>165100</xdr:colOff>
      <xdr:row>79</xdr:row>
      <xdr:rowOff>111959</xdr:rowOff>
    </xdr:to>
    <xdr:sp macro="" textlink="">
      <xdr:nvSpPr>
        <xdr:cNvPr id="424" name="楕円 423"/>
        <xdr:cNvSpPr/>
      </xdr:nvSpPr>
      <xdr:spPr>
        <a:xfrm>
          <a:off x="9588500" y="135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103086</xdr:rowOff>
    </xdr:from>
    <xdr:ext cx="469744" cy="259045"/>
    <xdr:sp macro="" textlink="">
      <xdr:nvSpPr>
        <xdr:cNvPr id="425" name="テキスト ボックス 424"/>
        <xdr:cNvSpPr txBox="1"/>
      </xdr:nvSpPr>
      <xdr:spPr>
        <a:xfrm>
          <a:off x="9404428" y="1364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123092</xdr:rowOff>
    </xdr:from>
    <xdr:to>
      <xdr:col>46</xdr:col>
      <xdr:colOff>38100</xdr:colOff>
      <xdr:row>79</xdr:row>
      <xdr:rowOff>53242</xdr:rowOff>
    </xdr:to>
    <xdr:sp macro="" textlink="">
      <xdr:nvSpPr>
        <xdr:cNvPr id="426" name="楕円 425"/>
        <xdr:cNvSpPr/>
      </xdr:nvSpPr>
      <xdr:spPr>
        <a:xfrm>
          <a:off x="8699500" y="134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44369</xdr:rowOff>
    </xdr:from>
    <xdr:ext cx="469744" cy="259045"/>
    <xdr:sp macro="" textlink="">
      <xdr:nvSpPr>
        <xdr:cNvPr id="427" name="テキスト ボックス 426"/>
        <xdr:cNvSpPr txBox="1"/>
      </xdr:nvSpPr>
      <xdr:spPr>
        <a:xfrm>
          <a:off x="8515428" y="135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163864</xdr:rowOff>
    </xdr:from>
    <xdr:to>
      <xdr:col>41</xdr:col>
      <xdr:colOff>101600</xdr:colOff>
      <xdr:row>78</xdr:row>
      <xdr:rowOff>94014</xdr:rowOff>
    </xdr:to>
    <xdr:sp macro="" textlink="">
      <xdr:nvSpPr>
        <xdr:cNvPr id="428" name="楕円 427"/>
        <xdr:cNvSpPr/>
      </xdr:nvSpPr>
      <xdr:spPr>
        <a:xfrm>
          <a:off x="7810500" y="13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85141</xdr:rowOff>
    </xdr:from>
    <xdr:ext cx="534377" cy="259045"/>
    <xdr:sp macro="" textlink="">
      <xdr:nvSpPr>
        <xdr:cNvPr id="429" name="テキスト ボックス 428"/>
        <xdr:cNvSpPr txBox="1"/>
      </xdr:nvSpPr>
      <xdr:spPr>
        <a:xfrm>
          <a:off x="7594111" y="13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124023</xdr:rowOff>
    </xdr:from>
    <xdr:to>
      <xdr:col>36</xdr:col>
      <xdr:colOff>165100</xdr:colOff>
      <xdr:row>79</xdr:row>
      <xdr:rowOff>54173</xdr:rowOff>
    </xdr:to>
    <xdr:sp macro="" textlink="">
      <xdr:nvSpPr>
        <xdr:cNvPr id="430" name="楕円 429"/>
        <xdr:cNvSpPr/>
      </xdr:nvSpPr>
      <xdr:spPr>
        <a:xfrm>
          <a:off x="6921500" y="134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45300</xdr:rowOff>
    </xdr:from>
    <xdr:ext cx="469744" cy="259045"/>
    <xdr:sp macro="" textlink="">
      <xdr:nvSpPr>
        <xdr:cNvPr id="431" name="テキスト ボックス 430"/>
        <xdr:cNvSpPr txBox="1"/>
      </xdr:nvSpPr>
      <xdr:spPr>
        <a:xfrm>
          <a:off x="6737428" y="135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24333</xdr:rowOff>
    </xdr:from>
    <xdr:to>
      <xdr:col>55</xdr:col>
      <xdr:colOff>0</xdr:colOff>
      <xdr:row>98</xdr:row>
      <xdr:rowOff>38469</xdr:rowOff>
    </xdr:to>
    <xdr:cxnSp macro="">
      <xdr:nvCxnSpPr>
        <xdr:cNvPr id="460" name="直線コネクタ 459"/>
        <xdr:cNvCxnSpPr/>
      </xdr:nvCxnSpPr>
      <xdr:spPr>
        <a:xfrm>
          <a:off x="9639300" y="16826433"/>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122974</xdr:rowOff>
    </xdr:from>
    <xdr:to>
      <xdr:col>50</xdr:col>
      <xdr:colOff>114300</xdr:colOff>
      <xdr:row>98</xdr:row>
      <xdr:rowOff>24333</xdr:rowOff>
    </xdr:to>
    <xdr:cxnSp macro="">
      <xdr:nvCxnSpPr>
        <xdr:cNvPr id="463" name="直線コネクタ 462"/>
        <xdr:cNvCxnSpPr/>
      </xdr:nvCxnSpPr>
      <xdr:spPr>
        <a:xfrm>
          <a:off x="8750300" y="16753624"/>
          <a:ext cx="889000" cy="7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107835</xdr:rowOff>
    </xdr:from>
    <xdr:to>
      <xdr:col>45</xdr:col>
      <xdr:colOff>177800</xdr:colOff>
      <xdr:row>97</xdr:row>
      <xdr:rowOff>122974</xdr:rowOff>
    </xdr:to>
    <xdr:cxnSp macro="">
      <xdr:nvCxnSpPr>
        <xdr:cNvPr id="466" name="直線コネクタ 465"/>
        <xdr:cNvCxnSpPr/>
      </xdr:nvCxnSpPr>
      <xdr:spPr>
        <a:xfrm>
          <a:off x="7861300" y="16395585"/>
          <a:ext cx="889000" cy="3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107835</xdr:rowOff>
    </xdr:from>
    <xdr:to>
      <xdr:col>41</xdr:col>
      <xdr:colOff>50800</xdr:colOff>
      <xdr:row>96</xdr:row>
      <xdr:rowOff>155918</xdr:rowOff>
    </xdr:to>
    <xdr:cxnSp macro="">
      <xdr:nvCxnSpPr>
        <xdr:cNvPr id="469" name="直線コネクタ 468"/>
        <xdr:cNvCxnSpPr/>
      </xdr:nvCxnSpPr>
      <xdr:spPr>
        <a:xfrm flipV="1">
          <a:off x="6972300" y="16395585"/>
          <a:ext cx="8890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159119</xdr:rowOff>
    </xdr:from>
    <xdr:to>
      <xdr:col>55</xdr:col>
      <xdr:colOff>50800</xdr:colOff>
      <xdr:row>98</xdr:row>
      <xdr:rowOff>89269</xdr:rowOff>
    </xdr:to>
    <xdr:sp macro="" textlink="">
      <xdr:nvSpPr>
        <xdr:cNvPr id="479" name="楕円 478"/>
        <xdr:cNvSpPr/>
      </xdr:nvSpPr>
      <xdr:spPr>
        <a:xfrm>
          <a:off x="10426700" y="167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137546</xdr:rowOff>
    </xdr:from>
    <xdr:ext cx="534377" cy="259045"/>
    <xdr:sp macro="" textlink="">
      <xdr:nvSpPr>
        <xdr:cNvPr id="480" name="普通建設事業費 （ うち更新整備　）該当値テキスト"/>
        <xdr:cNvSpPr txBox="1"/>
      </xdr:nvSpPr>
      <xdr:spPr>
        <a:xfrm>
          <a:off x="10528300" y="167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144983</xdr:rowOff>
    </xdr:from>
    <xdr:to>
      <xdr:col>50</xdr:col>
      <xdr:colOff>165100</xdr:colOff>
      <xdr:row>98</xdr:row>
      <xdr:rowOff>75133</xdr:rowOff>
    </xdr:to>
    <xdr:sp macro="" textlink="">
      <xdr:nvSpPr>
        <xdr:cNvPr id="481" name="楕円 480"/>
        <xdr:cNvSpPr/>
      </xdr:nvSpPr>
      <xdr:spPr>
        <a:xfrm>
          <a:off x="9588500" y="167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66260</xdr:rowOff>
    </xdr:from>
    <xdr:ext cx="534377" cy="259045"/>
    <xdr:sp macro="" textlink="">
      <xdr:nvSpPr>
        <xdr:cNvPr id="482" name="テキスト ボックス 481"/>
        <xdr:cNvSpPr txBox="1"/>
      </xdr:nvSpPr>
      <xdr:spPr>
        <a:xfrm>
          <a:off x="9372111" y="168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72174</xdr:rowOff>
    </xdr:from>
    <xdr:to>
      <xdr:col>46</xdr:col>
      <xdr:colOff>38100</xdr:colOff>
      <xdr:row>98</xdr:row>
      <xdr:rowOff>2324</xdr:rowOff>
    </xdr:to>
    <xdr:sp macro="" textlink="">
      <xdr:nvSpPr>
        <xdr:cNvPr id="483" name="楕円 482"/>
        <xdr:cNvSpPr/>
      </xdr:nvSpPr>
      <xdr:spPr>
        <a:xfrm>
          <a:off x="8699500" y="167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164901</xdr:rowOff>
    </xdr:from>
    <xdr:ext cx="534377" cy="259045"/>
    <xdr:sp macro="" textlink="">
      <xdr:nvSpPr>
        <xdr:cNvPr id="484" name="テキスト ボックス 483"/>
        <xdr:cNvSpPr txBox="1"/>
      </xdr:nvSpPr>
      <xdr:spPr>
        <a:xfrm>
          <a:off x="8483111"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57035</xdr:rowOff>
    </xdr:from>
    <xdr:to>
      <xdr:col>41</xdr:col>
      <xdr:colOff>101600</xdr:colOff>
      <xdr:row>95</xdr:row>
      <xdr:rowOff>158635</xdr:rowOff>
    </xdr:to>
    <xdr:sp macro="" textlink="">
      <xdr:nvSpPr>
        <xdr:cNvPr id="485" name="楕円 484"/>
        <xdr:cNvSpPr/>
      </xdr:nvSpPr>
      <xdr:spPr>
        <a:xfrm>
          <a:off x="78105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3712</xdr:rowOff>
    </xdr:from>
    <xdr:ext cx="534377" cy="259045"/>
    <xdr:sp macro="" textlink="">
      <xdr:nvSpPr>
        <xdr:cNvPr id="486" name="テキスト ボックス 485"/>
        <xdr:cNvSpPr txBox="1"/>
      </xdr:nvSpPr>
      <xdr:spPr>
        <a:xfrm>
          <a:off x="7594111" y="16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105118</xdr:rowOff>
    </xdr:from>
    <xdr:to>
      <xdr:col>36</xdr:col>
      <xdr:colOff>165100</xdr:colOff>
      <xdr:row>97</xdr:row>
      <xdr:rowOff>35268</xdr:rowOff>
    </xdr:to>
    <xdr:sp macro="" textlink="">
      <xdr:nvSpPr>
        <xdr:cNvPr id="487" name="楕円 486"/>
        <xdr:cNvSpPr/>
      </xdr:nvSpPr>
      <xdr:spPr>
        <a:xfrm>
          <a:off x="6921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51795</xdr:rowOff>
    </xdr:from>
    <xdr:ext cx="534377" cy="259045"/>
    <xdr:sp macro="" textlink="">
      <xdr:nvSpPr>
        <xdr:cNvPr id="488" name="テキスト ボックス 487"/>
        <xdr:cNvSpPr txBox="1"/>
      </xdr:nvSpPr>
      <xdr:spPr>
        <a:xfrm>
          <a:off x="6705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43269</xdr:rowOff>
    </xdr:from>
    <xdr:to>
      <xdr:col>85</xdr:col>
      <xdr:colOff>127000</xdr:colOff>
      <xdr:row>39</xdr:row>
      <xdr:rowOff>44328</xdr:rowOff>
    </xdr:to>
    <xdr:cxnSp macro="">
      <xdr:nvCxnSpPr>
        <xdr:cNvPr id="517" name="直線コネクタ 516"/>
        <xdr:cNvCxnSpPr/>
      </xdr:nvCxnSpPr>
      <xdr:spPr>
        <a:xfrm>
          <a:off x="15481300" y="672981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35474</xdr:rowOff>
    </xdr:from>
    <xdr:to>
      <xdr:col>81</xdr:col>
      <xdr:colOff>50800</xdr:colOff>
      <xdr:row>39</xdr:row>
      <xdr:rowOff>43269</xdr:rowOff>
    </xdr:to>
    <xdr:cxnSp macro="">
      <xdr:nvCxnSpPr>
        <xdr:cNvPr id="520" name="直線コネクタ 519"/>
        <xdr:cNvCxnSpPr/>
      </xdr:nvCxnSpPr>
      <xdr:spPr>
        <a:xfrm>
          <a:off x="14592300" y="672202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35474</xdr:rowOff>
    </xdr:from>
    <xdr:to>
      <xdr:col>76</xdr:col>
      <xdr:colOff>114300</xdr:colOff>
      <xdr:row>39</xdr:row>
      <xdr:rowOff>42888</xdr:rowOff>
    </xdr:to>
    <xdr:cxnSp macro="">
      <xdr:nvCxnSpPr>
        <xdr:cNvPr id="523" name="直線コネクタ 522"/>
        <xdr:cNvCxnSpPr/>
      </xdr:nvCxnSpPr>
      <xdr:spPr>
        <a:xfrm flipV="1">
          <a:off x="13703300" y="672202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42888</xdr:rowOff>
    </xdr:from>
    <xdr:to>
      <xdr:col>71</xdr:col>
      <xdr:colOff>177800</xdr:colOff>
      <xdr:row>39</xdr:row>
      <xdr:rowOff>43238</xdr:rowOff>
    </xdr:to>
    <xdr:cxnSp macro="">
      <xdr:nvCxnSpPr>
        <xdr:cNvPr id="526" name="直線コネクタ 525"/>
        <xdr:cNvCxnSpPr/>
      </xdr:nvCxnSpPr>
      <xdr:spPr>
        <a:xfrm flipV="1">
          <a:off x="12814300" y="6729438"/>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164978</xdr:rowOff>
    </xdr:from>
    <xdr:to>
      <xdr:col>85</xdr:col>
      <xdr:colOff>177800</xdr:colOff>
      <xdr:row>39</xdr:row>
      <xdr:rowOff>95128</xdr:rowOff>
    </xdr:to>
    <xdr:sp macro="" textlink="">
      <xdr:nvSpPr>
        <xdr:cNvPr id="536" name="楕円 535"/>
        <xdr:cNvSpPr/>
      </xdr:nvSpPr>
      <xdr:spPr>
        <a:xfrm>
          <a:off x="16268700" y="66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13932" cy="259045"/>
    <xdr:sp macro="" textlink="">
      <xdr:nvSpPr>
        <xdr:cNvPr id="537" name="災害復旧事業費該当値テキスト"/>
        <xdr:cNvSpPr txBox="1"/>
      </xdr:nvSpPr>
      <xdr:spPr>
        <a:xfrm>
          <a:off x="16370300" y="6652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163919</xdr:rowOff>
    </xdr:from>
    <xdr:to>
      <xdr:col>81</xdr:col>
      <xdr:colOff>101600</xdr:colOff>
      <xdr:row>39</xdr:row>
      <xdr:rowOff>94069</xdr:rowOff>
    </xdr:to>
    <xdr:sp macro="" textlink="">
      <xdr:nvSpPr>
        <xdr:cNvPr id="538" name="楕円 537"/>
        <xdr:cNvSpPr/>
      </xdr:nvSpPr>
      <xdr:spPr>
        <a:xfrm>
          <a:off x="15430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85196</xdr:rowOff>
    </xdr:from>
    <xdr:ext cx="378565" cy="259045"/>
    <xdr:sp macro="" textlink="">
      <xdr:nvSpPr>
        <xdr:cNvPr id="539" name="テキスト ボックス 538"/>
        <xdr:cNvSpPr txBox="1"/>
      </xdr:nvSpPr>
      <xdr:spPr>
        <a:xfrm>
          <a:off x="15292017" y="677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156124</xdr:rowOff>
    </xdr:from>
    <xdr:to>
      <xdr:col>76</xdr:col>
      <xdr:colOff>165100</xdr:colOff>
      <xdr:row>39</xdr:row>
      <xdr:rowOff>86274</xdr:rowOff>
    </xdr:to>
    <xdr:sp macro="" textlink="">
      <xdr:nvSpPr>
        <xdr:cNvPr id="540" name="楕円 539"/>
        <xdr:cNvSpPr/>
      </xdr:nvSpPr>
      <xdr:spPr>
        <a:xfrm>
          <a:off x="14541500" y="66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102801</xdr:rowOff>
    </xdr:from>
    <xdr:ext cx="469744" cy="259045"/>
    <xdr:sp macro="" textlink="">
      <xdr:nvSpPr>
        <xdr:cNvPr id="541" name="テキスト ボックス 540"/>
        <xdr:cNvSpPr txBox="1"/>
      </xdr:nvSpPr>
      <xdr:spPr>
        <a:xfrm>
          <a:off x="14357428" y="644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163538</xdr:rowOff>
    </xdr:from>
    <xdr:to>
      <xdr:col>72</xdr:col>
      <xdr:colOff>38100</xdr:colOff>
      <xdr:row>39</xdr:row>
      <xdr:rowOff>93688</xdr:rowOff>
    </xdr:to>
    <xdr:sp macro="" textlink="">
      <xdr:nvSpPr>
        <xdr:cNvPr id="542" name="楕円 541"/>
        <xdr:cNvSpPr/>
      </xdr:nvSpPr>
      <xdr:spPr>
        <a:xfrm>
          <a:off x="13652500" y="66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84815</xdr:rowOff>
    </xdr:from>
    <xdr:ext cx="378565" cy="259045"/>
    <xdr:sp macro="" textlink="">
      <xdr:nvSpPr>
        <xdr:cNvPr id="543" name="テキスト ボックス 542"/>
        <xdr:cNvSpPr txBox="1"/>
      </xdr:nvSpPr>
      <xdr:spPr>
        <a:xfrm>
          <a:off x="13514017" y="67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163888</xdr:rowOff>
    </xdr:from>
    <xdr:to>
      <xdr:col>67</xdr:col>
      <xdr:colOff>101600</xdr:colOff>
      <xdr:row>39</xdr:row>
      <xdr:rowOff>94038</xdr:rowOff>
    </xdr:to>
    <xdr:sp macro="" textlink="">
      <xdr:nvSpPr>
        <xdr:cNvPr id="544" name="楕円 543"/>
        <xdr:cNvSpPr/>
      </xdr:nvSpPr>
      <xdr:spPr>
        <a:xfrm>
          <a:off x="12763500" y="66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85165</xdr:rowOff>
    </xdr:from>
    <xdr:ext cx="378565" cy="259045"/>
    <xdr:sp macro="" textlink="">
      <xdr:nvSpPr>
        <xdr:cNvPr id="545" name="テキスト ボックス 544"/>
        <xdr:cNvSpPr txBox="1"/>
      </xdr:nvSpPr>
      <xdr:spPr>
        <a:xfrm>
          <a:off x="12625017" y="677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10150</xdr:rowOff>
    </xdr:from>
    <xdr:to>
      <xdr:col>85</xdr:col>
      <xdr:colOff>127000</xdr:colOff>
      <xdr:row>76</xdr:row>
      <xdr:rowOff>60229</xdr:rowOff>
    </xdr:to>
    <xdr:cxnSp macro="">
      <xdr:nvCxnSpPr>
        <xdr:cNvPr id="625" name="直線コネクタ 624"/>
        <xdr:cNvCxnSpPr/>
      </xdr:nvCxnSpPr>
      <xdr:spPr>
        <a:xfrm flipV="1">
          <a:off x="15481300" y="13040350"/>
          <a:ext cx="8382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60229</xdr:rowOff>
    </xdr:from>
    <xdr:to>
      <xdr:col>81</xdr:col>
      <xdr:colOff>50800</xdr:colOff>
      <xdr:row>76</xdr:row>
      <xdr:rowOff>88754</xdr:rowOff>
    </xdr:to>
    <xdr:cxnSp macro="">
      <xdr:nvCxnSpPr>
        <xdr:cNvPr id="628" name="直線コネクタ 627"/>
        <xdr:cNvCxnSpPr/>
      </xdr:nvCxnSpPr>
      <xdr:spPr>
        <a:xfrm flipV="1">
          <a:off x="14592300" y="13090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88754</xdr:rowOff>
    </xdr:from>
    <xdr:to>
      <xdr:col>76</xdr:col>
      <xdr:colOff>114300</xdr:colOff>
      <xdr:row>76</xdr:row>
      <xdr:rowOff>90436</xdr:rowOff>
    </xdr:to>
    <xdr:cxnSp macro="">
      <xdr:nvCxnSpPr>
        <xdr:cNvPr id="631" name="直線コネクタ 630"/>
        <xdr:cNvCxnSpPr/>
      </xdr:nvCxnSpPr>
      <xdr:spPr>
        <a:xfrm flipV="1">
          <a:off x="13703300" y="13118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49191</xdr:rowOff>
    </xdr:from>
    <xdr:to>
      <xdr:col>71</xdr:col>
      <xdr:colOff>177800</xdr:colOff>
      <xdr:row>76</xdr:row>
      <xdr:rowOff>90436</xdr:rowOff>
    </xdr:to>
    <xdr:cxnSp macro="">
      <xdr:nvCxnSpPr>
        <xdr:cNvPr id="634" name="直線コネクタ 633"/>
        <xdr:cNvCxnSpPr/>
      </xdr:nvCxnSpPr>
      <xdr:spPr>
        <a:xfrm>
          <a:off x="12814300" y="1307939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130799</xdr:rowOff>
    </xdr:from>
    <xdr:to>
      <xdr:col>85</xdr:col>
      <xdr:colOff>177800</xdr:colOff>
      <xdr:row>76</xdr:row>
      <xdr:rowOff>60948</xdr:rowOff>
    </xdr:to>
    <xdr:sp macro="" textlink="">
      <xdr:nvSpPr>
        <xdr:cNvPr id="644" name="楕円 643"/>
        <xdr:cNvSpPr/>
      </xdr:nvSpPr>
      <xdr:spPr>
        <a:xfrm>
          <a:off x="162687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153676</xdr:rowOff>
    </xdr:from>
    <xdr:ext cx="534377" cy="259045"/>
    <xdr:sp macro="" textlink="">
      <xdr:nvSpPr>
        <xdr:cNvPr id="645" name="公債費該当値テキスト"/>
        <xdr:cNvSpPr txBox="1"/>
      </xdr:nvSpPr>
      <xdr:spPr>
        <a:xfrm>
          <a:off x="16370300" y="1284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9429</xdr:rowOff>
    </xdr:from>
    <xdr:to>
      <xdr:col>81</xdr:col>
      <xdr:colOff>101600</xdr:colOff>
      <xdr:row>76</xdr:row>
      <xdr:rowOff>111029</xdr:rowOff>
    </xdr:to>
    <xdr:sp macro="" textlink="">
      <xdr:nvSpPr>
        <xdr:cNvPr id="646" name="楕円 645"/>
        <xdr:cNvSpPr/>
      </xdr:nvSpPr>
      <xdr:spPr>
        <a:xfrm>
          <a:off x="15430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127556</xdr:rowOff>
    </xdr:from>
    <xdr:ext cx="534377" cy="259045"/>
    <xdr:sp macro="" textlink="">
      <xdr:nvSpPr>
        <xdr:cNvPr id="647" name="テキスト ボックス 646"/>
        <xdr:cNvSpPr txBox="1"/>
      </xdr:nvSpPr>
      <xdr:spPr>
        <a:xfrm>
          <a:off x="15214111" y="12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37954</xdr:rowOff>
    </xdr:from>
    <xdr:to>
      <xdr:col>76</xdr:col>
      <xdr:colOff>165100</xdr:colOff>
      <xdr:row>76</xdr:row>
      <xdr:rowOff>139554</xdr:rowOff>
    </xdr:to>
    <xdr:sp macro="" textlink="">
      <xdr:nvSpPr>
        <xdr:cNvPr id="648" name="楕円 647"/>
        <xdr:cNvSpPr/>
      </xdr:nvSpPr>
      <xdr:spPr>
        <a:xfrm>
          <a:off x="14541500" y="13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130681</xdr:rowOff>
    </xdr:from>
    <xdr:ext cx="534377" cy="259045"/>
    <xdr:sp macro="" textlink="">
      <xdr:nvSpPr>
        <xdr:cNvPr id="649" name="テキスト ボックス 648"/>
        <xdr:cNvSpPr txBox="1"/>
      </xdr:nvSpPr>
      <xdr:spPr>
        <a:xfrm>
          <a:off x="14325111" y="13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39636</xdr:rowOff>
    </xdr:from>
    <xdr:to>
      <xdr:col>72</xdr:col>
      <xdr:colOff>38100</xdr:colOff>
      <xdr:row>76</xdr:row>
      <xdr:rowOff>141236</xdr:rowOff>
    </xdr:to>
    <xdr:sp macro="" textlink="">
      <xdr:nvSpPr>
        <xdr:cNvPr id="650" name="楕円 649"/>
        <xdr:cNvSpPr/>
      </xdr:nvSpPr>
      <xdr:spPr>
        <a:xfrm>
          <a:off x="13652500" y="130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157763</xdr:rowOff>
    </xdr:from>
    <xdr:ext cx="534377" cy="259045"/>
    <xdr:sp macro="" textlink="">
      <xdr:nvSpPr>
        <xdr:cNvPr id="651" name="テキスト ボックス 650"/>
        <xdr:cNvSpPr txBox="1"/>
      </xdr:nvSpPr>
      <xdr:spPr>
        <a:xfrm>
          <a:off x="13436111" y="128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169841</xdr:rowOff>
    </xdr:from>
    <xdr:to>
      <xdr:col>67</xdr:col>
      <xdr:colOff>101600</xdr:colOff>
      <xdr:row>76</xdr:row>
      <xdr:rowOff>99991</xdr:rowOff>
    </xdr:to>
    <xdr:sp macro="" textlink="">
      <xdr:nvSpPr>
        <xdr:cNvPr id="652" name="楕円 651"/>
        <xdr:cNvSpPr/>
      </xdr:nvSpPr>
      <xdr:spPr>
        <a:xfrm>
          <a:off x="12763500" y="13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116518</xdr:rowOff>
    </xdr:from>
    <xdr:ext cx="534377" cy="259045"/>
    <xdr:sp macro="" textlink="">
      <xdr:nvSpPr>
        <xdr:cNvPr id="653" name="テキスト ボックス 652"/>
        <xdr:cNvSpPr txBox="1"/>
      </xdr:nvSpPr>
      <xdr:spPr>
        <a:xfrm>
          <a:off x="12547111" y="128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160438</xdr:rowOff>
    </xdr:from>
    <xdr:to>
      <xdr:col>85</xdr:col>
      <xdr:colOff>127000</xdr:colOff>
      <xdr:row>98</xdr:row>
      <xdr:rowOff>130657</xdr:rowOff>
    </xdr:to>
    <xdr:cxnSp macro="">
      <xdr:nvCxnSpPr>
        <xdr:cNvPr id="680" name="直線コネクタ 679"/>
        <xdr:cNvCxnSpPr/>
      </xdr:nvCxnSpPr>
      <xdr:spPr>
        <a:xfrm flipV="1">
          <a:off x="15481300" y="16791088"/>
          <a:ext cx="838200" cy="14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99950</xdr:rowOff>
    </xdr:from>
    <xdr:to>
      <xdr:col>81</xdr:col>
      <xdr:colOff>50800</xdr:colOff>
      <xdr:row>98</xdr:row>
      <xdr:rowOff>130657</xdr:rowOff>
    </xdr:to>
    <xdr:cxnSp macro="">
      <xdr:nvCxnSpPr>
        <xdr:cNvPr id="683" name="直線コネクタ 682"/>
        <xdr:cNvCxnSpPr/>
      </xdr:nvCxnSpPr>
      <xdr:spPr>
        <a:xfrm>
          <a:off x="14592300" y="16902050"/>
          <a:ext cx="889000" cy="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50775</xdr:rowOff>
    </xdr:from>
    <xdr:to>
      <xdr:col>76</xdr:col>
      <xdr:colOff>114300</xdr:colOff>
      <xdr:row>98</xdr:row>
      <xdr:rowOff>99950</xdr:rowOff>
    </xdr:to>
    <xdr:cxnSp macro="">
      <xdr:nvCxnSpPr>
        <xdr:cNvPr id="686" name="直線コネクタ 685"/>
        <xdr:cNvCxnSpPr/>
      </xdr:nvCxnSpPr>
      <xdr:spPr>
        <a:xfrm>
          <a:off x="13703300" y="16852875"/>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50775</xdr:rowOff>
    </xdr:from>
    <xdr:to>
      <xdr:col>71</xdr:col>
      <xdr:colOff>177800</xdr:colOff>
      <xdr:row>98</xdr:row>
      <xdr:rowOff>123752</xdr:rowOff>
    </xdr:to>
    <xdr:cxnSp macro="">
      <xdr:nvCxnSpPr>
        <xdr:cNvPr id="689" name="直線コネクタ 688"/>
        <xdr:cNvCxnSpPr/>
      </xdr:nvCxnSpPr>
      <xdr:spPr>
        <a:xfrm flipV="1">
          <a:off x="12814300" y="16852875"/>
          <a:ext cx="889000" cy="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109638</xdr:rowOff>
    </xdr:from>
    <xdr:to>
      <xdr:col>85</xdr:col>
      <xdr:colOff>177800</xdr:colOff>
      <xdr:row>98</xdr:row>
      <xdr:rowOff>39788</xdr:rowOff>
    </xdr:to>
    <xdr:sp macro="" textlink="">
      <xdr:nvSpPr>
        <xdr:cNvPr id="699" name="楕円 698"/>
        <xdr:cNvSpPr/>
      </xdr:nvSpPr>
      <xdr:spPr>
        <a:xfrm>
          <a:off x="16268700" y="167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88065</xdr:rowOff>
    </xdr:from>
    <xdr:ext cx="534377" cy="259045"/>
    <xdr:sp macro="" textlink="">
      <xdr:nvSpPr>
        <xdr:cNvPr id="700" name="積立金該当値テキスト"/>
        <xdr:cNvSpPr txBox="1"/>
      </xdr:nvSpPr>
      <xdr:spPr>
        <a:xfrm>
          <a:off x="16370300" y="167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79857</xdr:rowOff>
    </xdr:from>
    <xdr:to>
      <xdr:col>81</xdr:col>
      <xdr:colOff>101600</xdr:colOff>
      <xdr:row>99</xdr:row>
      <xdr:rowOff>10007</xdr:rowOff>
    </xdr:to>
    <xdr:sp macro="" textlink="">
      <xdr:nvSpPr>
        <xdr:cNvPr id="701" name="楕円 700"/>
        <xdr:cNvSpPr/>
      </xdr:nvSpPr>
      <xdr:spPr>
        <a:xfrm>
          <a:off x="15430500" y="168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1134</xdr:rowOff>
    </xdr:from>
    <xdr:ext cx="378565" cy="259045"/>
    <xdr:sp macro="" textlink="">
      <xdr:nvSpPr>
        <xdr:cNvPr id="702" name="テキスト ボックス 701"/>
        <xdr:cNvSpPr txBox="1"/>
      </xdr:nvSpPr>
      <xdr:spPr>
        <a:xfrm>
          <a:off x="15292017" y="1697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49150</xdr:rowOff>
    </xdr:from>
    <xdr:to>
      <xdr:col>76</xdr:col>
      <xdr:colOff>165100</xdr:colOff>
      <xdr:row>98</xdr:row>
      <xdr:rowOff>150750</xdr:rowOff>
    </xdr:to>
    <xdr:sp macro="" textlink="">
      <xdr:nvSpPr>
        <xdr:cNvPr id="703" name="楕円 702"/>
        <xdr:cNvSpPr/>
      </xdr:nvSpPr>
      <xdr:spPr>
        <a:xfrm>
          <a:off x="14541500" y="168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141877</xdr:rowOff>
    </xdr:from>
    <xdr:ext cx="469744" cy="259045"/>
    <xdr:sp macro="" textlink="">
      <xdr:nvSpPr>
        <xdr:cNvPr id="704" name="テキスト ボックス 703"/>
        <xdr:cNvSpPr txBox="1"/>
      </xdr:nvSpPr>
      <xdr:spPr>
        <a:xfrm>
          <a:off x="14357428" y="169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171425</xdr:rowOff>
    </xdr:from>
    <xdr:to>
      <xdr:col>72</xdr:col>
      <xdr:colOff>38100</xdr:colOff>
      <xdr:row>98</xdr:row>
      <xdr:rowOff>101575</xdr:rowOff>
    </xdr:to>
    <xdr:sp macro="" textlink="">
      <xdr:nvSpPr>
        <xdr:cNvPr id="705" name="楕円 704"/>
        <xdr:cNvSpPr/>
      </xdr:nvSpPr>
      <xdr:spPr>
        <a:xfrm>
          <a:off x="13652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92702</xdr:rowOff>
    </xdr:from>
    <xdr:ext cx="469744" cy="259045"/>
    <xdr:sp macro="" textlink="">
      <xdr:nvSpPr>
        <xdr:cNvPr id="706" name="テキスト ボックス 705"/>
        <xdr:cNvSpPr txBox="1"/>
      </xdr:nvSpPr>
      <xdr:spPr>
        <a:xfrm>
          <a:off x="13468428" y="168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72952</xdr:rowOff>
    </xdr:from>
    <xdr:to>
      <xdr:col>67</xdr:col>
      <xdr:colOff>101600</xdr:colOff>
      <xdr:row>99</xdr:row>
      <xdr:rowOff>3102</xdr:rowOff>
    </xdr:to>
    <xdr:sp macro="" textlink="">
      <xdr:nvSpPr>
        <xdr:cNvPr id="707" name="楕円 706"/>
        <xdr:cNvSpPr/>
      </xdr:nvSpPr>
      <xdr:spPr>
        <a:xfrm>
          <a:off x="12763500" y="16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165679</xdr:rowOff>
    </xdr:from>
    <xdr:ext cx="469744" cy="259045"/>
    <xdr:sp macro="" textlink="">
      <xdr:nvSpPr>
        <xdr:cNvPr id="708" name="テキスト ボックス 707"/>
        <xdr:cNvSpPr txBox="1"/>
      </xdr:nvSpPr>
      <xdr:spPr>
        <a:xfrm>
          <a:off x="12579428" y="1696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114737</xdr:rowOff>
    </xdr:from>
    <xdr:to>
      <xdr:col>116</xdr:col>
      <xdr:colOff>63500</xdr:colOff>
      <xdr:row>35</xdr:row>
      <xdr:rowOff>126258</xdr:rowOff>
    </xdr:to>
    <xdr:cxnSp macro="">
      <xdr:nvCxnSpPr>
        <xdr:cNvPr id="735" name="直線コネクタ 734"/>
        <xdr:cNvCxnSpPr/>
      </xdr:nvCxnSpPr>
      <xdr:spPr>
        <a:xfrm>
          <a:off x="21323300" y="6115487"/>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114737</xdr:rowOff>
    </xdr:from>
    <xdr:to>
      <xdr:col>111</xdr:col>
      <xdr:colOff>177800</xdr:colOff>
      <xdr:row>38</xdr:row>
      <xdr:rowOff>139700</xdr:rowOff>
    </xdr:to>
    <xdr:cxnSp macro="">
      <xdr:nvCxnSpPr>
        <xdr:cNvPr id="738" name="直線コネクタ 737"/>
        <xdr:cNvCxnSpPr/>
      </xdr:nvCxnSpPr>
      <xdr:spPr>
        <a:xfrm flipV="1">
          <a:off x="20434300" y="6115487"/>
          <a:ext cx="889000" cy="53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75458</xdr:rowOff>
    </xdr:from>
    <xdr:to>
      <xdr:col>116</xdr:col>
      <xdr:colOff>114300</xdr:colOff>
      <xdr:row>36</xdr:row>
      <xdr:rowOff>5608</xdr:rowOff>
    </xdr:to>
    <xdr:sp macro="" textlink="">
      <xdr:nvSpPr>
        <xdr:cNvPr id="754" name="楕円 753"/>
        <xdr:cNvSpPr/>
      </xdr:nvSpPr>
      <xdr:spPr>
        <a:xfrm>
          <a:off x="221107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98335</xdr:rowOff>
    </xdr:from>
    <xdr:ext cx="469744" cy="259045"/>
    <xdr:sp macro="" textlink="">
      <xdr:nvSpPr>
        <xdr:cNvPr id="755" name="投資及び出資金該当値テキスト"/>
        <xdr:cNvSpPr txBox="1"/>
      </xdr:nvSpPr>
      <xdr:spPr>
        <a:xfrm>
          <a:off x="22212300" y="592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63937</xdr:rowOff>
    </xdr:from>
    <xdr:to>
      <xdr:col>112</xdr:col>
      <xdr:colOff>38100</xdr:colOff>
      <xdr:row>35</xdr:row>
      <xdr:rowOff>165537</xdr:rowOff>
    </xdr:to>
    <xdr:sp macro="" textlink="">
      <xdr:nvSpPr>
        <xdr:cNvPr id="756" name="楕円 755"/>
        <xdr:cNvSpPr/>
      </xdr:nvSpPr>
      <xdr:spPr>
        <a:xfrm>
          <a:off x="21272500" y="6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10614</xdr:rowOff>
    </xdr:from>
    <xdr:ext cx="469744" cy="259045"/>
    <xdr:sp macro="" textlink="">
      <xdr:nvSpPr>
        <xdr:cNvPr id="757" name="テキスト ボックス 756"/>
        <xdr:cNvSpPr txBox="1"/>
      </xdr:nvSpPr>
      <xdr:spPr>
        <a:xfrm>
          <a:off x="21088428" y="583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1778</xdr:rowOff>
    </xdr:from>
    <xdr:to>
      <xdr:col>116</xdr:col>
      <xdr:colOff>63500</xdr:colOff>
      <xdr:row>59</xdr:row>
      <xdr:rowOff>3835</xdr:rowOff>
    </xdr:to>
    <xdr:cxnSp macro="">
      <xdr:nvCxnSpPr>
        <xdr:cNvPr id="792" name="直線コネクタ 791"/>
        <xdr:cNvCxnSpPr/>
      </xdr:nvCxnSpPr>
      <xdr:spPr>
        <a:xfrm flipV="1">
          <a:off x="21323300" y="1011732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2083</xdr:rowOff>
    </xdr:from>
    <xdr:to>
      <xdr:col>111</xdr:col>
      <xdr:colOff>177800</xdr:colOff>
      <xdr:row>59</xdr:row>
      <xdr:rowOff>3835</xdr:rowOff>
    </xdr:to>
    <xdr:cxnSp macro="">
      <xdr:nvCxnSpPr>
        <xdr:cNvPr id="795" name="直線コネクタ 794"/>
        <xdr:cNvCxnSpPr/>
      </xdr:nvCxnSpPr>
      <xdr:spPr>
        <a:xfrm>
          <a:off x="20434300" y="10117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1778</xdr:rowOff>
    </xdr:from>
    <xdr:to>
      <xdr:col>107</xdr:col>
      <xdr:colOff>50800</xdr:colOff>
      <xdr:row>59</xdr:row>
      <xdr:rowOff>2083</xdr:rowOff>
    </xdr:to>
    <xdr:cxnSp macro="">
      <xdr:nvCxnSpPr>
        <xdr:cNvPr id="798" name="直線コネクタ 797"/>
        <xdr:cNvCxnSpPr/>
      </xdr:nvCxnSpPr>
      <xdr:spPr>
        <a:xfrm>
          <a:off x="19545300" y="1011732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169494</xdr:rowOff>
    </xdr:from>
    <xdr:to>
      <xdr:col>102</xdr:col>
      <xdr:colOff>114300</xdr:colOff>
      <xdr:row>59</xdr:row>
      <xdr:rowOff>1778</xdr:rowOff>
    </xdr:to>
    <xdr:cxnSp macro="">
      <xdr:nvCxnSpPr>
        <xdr:cNvPr id="801" name="直線コネクタ 800"/>
        <xdr:cNvCxnSpPr/>
      </xdr:nvCxnSpPr>
      <xdr:spPr>
        <a:xfrm>
          <a:off x="18656300" y="1011359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122428</xdr:rowOff>
    </xdr:from>
    <xdr:to>
      <xdr:col>116</xdr:col>
      <xdr:colOff>114300</xdr:colOff>
      <xdr:row>59</xdr:row>
      <xdr:rowOff>52578</xdr:rowOff>
    </xdr:to>
    <xdr:sp macro="" textlink="">
      <xdr:nvSpPr>
        <xdr:cNvPr id="811" name="楕円 810"/>
        <xdr:cNvSpPr/>
      </xdr:nvSpPr>
      <xdr:spPr>
        <a:xfrm>
          <a:off x="221107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37355</xdr:rowOff>
    </xdr:from>
    <xdr:ext cx="378565" cy="259045"/>
    <xdr:sp macro="" textlink="">
      <xdr:nvSpPr>
        <xdr:cNvPr id="812" name="貸付金該当値テキスト"/>
        <xdr:cNvSpPr txBox="1"/>
      </xdr:nvSpPr>
      <xdr:spPr>
        <a:xfrm>
          <a:off x="22212300" y="9981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124485</xdr:rowOff>
    </xdr:from>
    <xdr:to>
      <xdr:col>112</xdr:col>
      <xdr:colOff>38100</xdr:colOff>
      <xdr:row>59</xdr:row>
      <xdr:rowOff>54635</xdr:rowOff>
    </xdr:to>
    <xdr:sp macro="" textlink="">
      <xdr:nvSpPr>
        <xdr:cNvPr id="813" name="楕円 812"/>
        <xdr:cNvSpPr/>
      </xdr:nvSpPr>
      <xdr:spPr>
        <a:xfrm>
          <a:off x="21272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45762</xdr:rowOff>
    </xdr:from>
    <xdr:ext cx="378565" cy="259045"/>
    <xdr:sp macro="" textlink="">
      <xdr:nvSpPr>
        <xdr:cNvPr id="814" name="テキスト ボックス 813"/>
        <xdr:cNvSpPr txBox="1"/>
      </xdr:nvSpPr>
      <xdr:spPr>
        <a:xfrm>
          <a:off x="21134017" y="1016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122733</xdr:rowOff>
    </xdr:from>
    <xdr:to>
      <xdr:col>107</xdr:col>
      <xdr:colOff>101600</xdr:colOff>
      <xdr:row>59</xdr:row>
      <xdr:rowOff>52883</xdr:rowOff>
    </xdr:to>
    <xdr:sp macro="" textlink="">
      <xdr:nvSpPr>
        <xdr:cNvPr id="815" name="楕円 814"/>
        <xdr:cNvSpPr/>
      </xdr:nvSpPr>
      <xdr:spPr>
        <a:xfrm>
          <a:off x="20383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44010</xdr:rowOff>
    </xdr:from>
    <xdr:ext cx="378565" cy="259045"/>
    <xdr:sp macro="" textlink="">
      <xdr:nvSpPr>
        <xdr:cNvPr id="816" name="テキスト ボックス 815"/>
        <xdr:cNvSpPr txBox="1"/>
      </xdr:nvSpPr>
      <xdr:spPr>
        <a:xfrm>
          <a:off x="20245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122428</xdr:rowOff>
    </xdr:from>
    <xdr:to>
      <xdr:col>102</xdr:col>
      <xdr:colOff>165100</xdr:colOff>
      <xdr:row>59</xdr:row>
      <xdr:rowOff>52578</xdr:rowOff>
    </xdr:to>
    <xdr:sp macro="" textlink="">
      <xdr:nvSpPr>
        <xdr:cNvPr id="817" name="楕円 816"/>
        <xdr:cNvSpPr/>
      </xdr:nvSpPr>
      <xdr:spPr>
        <a:xfrm>
          <a:off x="19494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43705</xdr:rowOff>
    </xdr:from>
    <xdr:ext cx="378565" cy="259045"/>
    <xdr:sp macro="" textlink="">
      <xdr:nvSpPr>
        <xdr:cNvPr id="818" name="テキスト ボックス 817"/>
        <xdr:cNvSpPr txBox="1"/>
      </xdr:nvSpPr>
      <xdr:spPr>
        <a:xfrm>
          <a:off x="19356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118694</xdr:rowOff>
    </xdr:from>
    <xdr:to>
      <xdr:col>98</xdr:col>
      <xdr:colOff>38100</xdr:colOff>
      <xdr:row>59</xdr:row>
      <xdr:rowOff>48844</xdr:rowOff>
    </xdr:to>
    <xdr:sp macro="" textlink="">
      <xdr:nvSpPr>
        <xdr:cNvPr id="819" name="楕円 818"/>
        <xdr:cNvSpPr/>
      </xdr:nvSpPr>
      <xdr:spPr>
        <a:xfrm>
          <a:off x="18605500" y="1006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39971</xdr:rowOff>
    </xdr:from>
    <xdr:ext cx="378565" cy="259045"/>
    <xdr:sp macro="" textlink="">
      <xdr:nvSpPr>
        <xdr:cNvPr id="820" name="テキスト ボックス 819"/>
        <xdr:cNvSpPr txBox="1"/>
      </xdr:nvSpPr>
      <xdr:spPr>
        <a:xfrm>
          <a:off x="18467017" y="1015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90596</xdr:rowOff>
    </xdr:from>
    <xdr:to>
      <xdr:col>116</xdr:col>
      <xdr:colOff>63500</xdr:colOff>
      <xdr:row>76</xdr:row>
      <xdr:rowOff>126327</xdr:rowOff>
    </xdr:to>
    <xdr:cxnSp macro="">
      <xdr:nvCxnSpPr>
        <xdr:cNvPr id="848" name="直線コネクタ 847"/>
        <xdr:cNvCxnSpPr/>
      </xdr:nvCxnSpPr>
      <xdr:spPr>
        <a:xfrm flipV="1">
          <a:off x="21323300" y="13120796"/>
          <a:ext cx="8382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150536</xdr:rowOff>
    </xdr:from>
    <xdr:to>
      <xdr:col>111</xdr:col>
      <xdr:colOff>177800</xdr:colOff>
      <xdr:row>76</xdr:row>
      <xdr:rowOff>126327</xdr:rowOff>
    </xdr:to>
    <xdr:cxnSp macro="">
      <xdr:nvCxnSpPr>
        <xdr:cNvPr id="851" name="直線コネクタ 850"/>
        <xdr:cNvCxnSpPr/>
      </xdr:nvCxnSpPr>
      <xdr:spPr>
        <a:xfrm>
          <a:off x="20434300" y="12837836"/>
          <a:ext cx="889000" cy="31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150536</xdr:rowOff>
    </xdr:from>
    <xdr:to>
      <xdr:col>107</xdr:col>
      <xdr:colOff>50800</xdr:colOff>
      <xdr:row>75</xdr:row>
      <xdr:rowOff>5466</xdr:rowOff>
    </xdr:to>
    <xdr:cxnSp macro="">
      <xdr:nvCxnSpPr>
        <xdr:cNvPr id="854" name="直線コネクタ 853"/>
        <xdr:cNvCxnSpPr/>
      </xdr:nvCxnSpPr>
      <xdr:spPr>
        <a:xfrm flipV="1">
          <a:off x="19545300" y="12837836"/>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5466</xdr:rowOff>
    </xdr:from>
    <xdr:to>
      <xdr:col>102</xdr:col>
      <xdr:colOff>114300</xdr:colOff>
      <xdr:row>75</xdr:row>
      <xdr:rowOff>22954</xdr:rowOff>
    </xdr:to>
    <xdr:cxnSp macro="">
      <xdr:nvCxnSpPr>
        <xdr:cNvPr id="857" name="直線コネクタ 856"/>
        <xdr:cNvCxnSpPr/>
      </xdr:nvCxnSpPr>
      <xdr:spPr>
        <a:xfrm flipV="1">
          <a:off x="18656300" y="12864216"/>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39796</xdr:rowOff>
    </xdr:from>
    <xdr:to>
      <xdr:col>116</xdr:col>
      <xdr:colOff>114300</xdr:colOff>
      <xdr:row>76</xdr:row>
      <xdr:rowOff>141396</xdr:rowOff>
    </xdr:to>
    <xdr:sp macro="" textlink="">
      <xdr:nvSpPr>
        <xdr:cNvPr id="867" name="楕円 866"/>
        <xdr:cNvSpPr/>
      </xdr:nvSpPr>
      <xdr:spPr>
        <a:xfrm>
          <a:off x="22110700" y="1306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18223</xdr:rowOff>
    </xdr:from>
    <xdr:ext cx="534377" cy="259045"/>
    <xdr:sp macro="" textlink="">
      <xdr:nvSpPr>
        <xdr:cNvPr id="868" name="繰出金該当値テキスト"/>
        <xdr:cNvSpPr txBox="1"/>
      </xdr:nvSpPr>
      <xdr:spPr>
        <a:xfrm>
          <a:off x="22212300" y="130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75527</xdr:rowOff>
    </xdr:from>
    <xdr:to>
      <xdr:col>112</xdr:col>
      <xdr:colOff>38100</xdr:colOff>
      <xdr:row>77</xdr:row>
      <xdr:rowOff>5677</xdr:rowOff>
    </xdr:to>
    <xdr:sp macro="" textlink="">
      <xdr:nvSpPr>
        <xdr:cNvPr id="869" name="楕円 868"/>
        <xdr:cNvSpPr/>
      </xdr:nvSpPr>
      <xdr:spPr>
        <a:xfrm>
          <a:off x="21272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168254</xdr:rowOff>
    </xdr:from>
    <xdr:ext cx="534377" cy="259045"/>
    <xdr:sp macro="" textlink="">
      <xdr:nvSpPr>
        <xdr:cNvPr id="870" name="テキスト ボックス 869"/>
        <xdr:cNvSpPr txBox="1"/>
      </xdr:nvSpPr>
      <xdr:spPr>
        <a:xfrm>
          <a:off x="21056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99736</xdr:rowOff>
    </xdr:from>
    <xdr:to>
      <xdr:col>107</xdr:col>
      <xdr:colOff>101600</xdr:colOff>
      <xdr:row>75</xdr:row>
      <xdr:rowOff>29886</xdr:rowOff>
    </xdr:to>
    <xdr:sp macro="" textlink="">
      <xdr:nvSpPr>
        <xdr:cNvPr id="871" name="楕円 870"/>
        <xdr:cNvSpPr/>
      </xdr:nvSpPr>
      <xdr:spPr>
        <a:xfrm>
          <a:off x="203835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46413</xdr:rowOff>
    </xdr:from>
    <xdr:ext cx="534377" cy="259045"/>
    <xdr:sp macro="" textlink="">
      <xdr:nvSpPr>
        <xdr:cNvPr id="872" name="テキスト ボックス 871"/>
        <xdr:cNvSpPr txBox="1"/>
      </xdr:nvSpPr>
      <xdr:spPr>
        <a:xfrm>
          <a:off x="20167111" y="125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126116</xdr:rowOff>
    </xdr:from>
    <xdr:to>
      <xdr:col>102</xdr:col>
      <xdr:colOff>165100</xdr:colOff>
      <xdr:row>75</xdr:row>
      <xdr:rowOff>56266</xdr:rowOff>
    </xdr:to>
    <xdr:sp macro="" textlink="">
      <xdr:nvSpPr>
        <xdr:cNvPr id="873" name="楕円 872"/>
        <xdr:cNvSpPr/>
      </xdr:nvSpPr>
      <xdr:spPr>
        <a:xfrm>
          <a:off x="19494500" y="12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72793</xdr:rowOff>
    </xdr:from>
    <xdr:ext cx="534377" cy="259045"/>
    <xdr:sp macro="" textlink="">
      <xdr:nvSpPr>
        <xdr:cNvPr id="874" name="テキスト ボックス 873"/>
        <xdr:cNvSpPr txBox="1"/>
      </xdr:nvSpPr>
      <xdr:spPr>
        <a:xfrm>
          <a:off x="19278111" y="125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143604</xdr:rowOff>
    </xdr:from>
    <xdr:to>
      <xdr:col>98</xdr:col>
      <xdr:colOff>38100</xdr:colOff>
      <xdr:row>75</xdr:row>
      <xdr:rowOff>73754</xdr:rowOff>
    </xdr:to>
    <xdr:sp macro="" textlink="">
      <xdr:nvSpPr>
        <xdr:cNvPr id="875" name="楕円 874"/>
        <xdr:cNvSpPr/>
      </xdr:nvSpPr>
      <xdr:spPr>
        <a:xfrm>
          <a:off x="186055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90281</xdr:rowOff>
    </xdr:from>
    <xdr:ext cx="534377" cy="259045"/>
    <xdr:sp macro="" textlink="">
      <xdr:nvSpPr>
        <xdr:cNvPr id="876" name="テキスト ボックス 875"/>
        <xdr:cNvSpPr txBox="1"/>
      </xdr:nvSpPr>
      <xdr:spPr>
        <a:xfrm>
          <a:off x="18389111" y="126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令和２年度は新型コロナウイルス感染症に係る特別定額給付金等があったことから、補助費等が例年よりも大きくなっている。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補助費等を除くと、住民一人当たりのコストが大きい順に扶助費、普通建設事業費、人件費、物件費、繰出金、公債費となっている。</a:t>
          </a:r>
        </a:p>
        <a:p>
          <a:r>
            <a:rPr kumimoji="1" lang="ja-JP" altLang="en-US" sz="1050">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050">
              <a:latin typeface="ＭＳ Ｐゴシック" panose="020B0600070205080204" pitchFamily="50" charset="-128"/>
              <a:ea typeface="ＭＳ Ｐゴシック" panose="020B0600070205080204" pitchFamily="50" charset="-128"/>
            </a:rPr>
            <a:t>　　普通建設事業については、第三小学校の耐震化事業を行ったことから増加した。今後、庁舎の建替えや公共施設の長寿命化工事を予定している。</a:t>
          </a:r>
        </a:p>
        <a:p>
          <a:r>
            <a:rPr kumimoji="1" lang="ja-JP" altLang="en-US" sz="105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２年度については、会計年度任用職員制度の開始により、賃金（物件費）が報酬（人件費）に振り替わったことなどから増加した。今後も計画的な採用を行うとともに引き続き適正な定員管理に努める。</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物件費については、前年度にし尿処理場等公共施設の除却を行ったことから減少している。平成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05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31,916
31,674
16.81
17,333,185
17,248,250
53,026
7,071,480
12,613,208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117602</xdr:rowOff>
    </xdr:to>
    <xdr:cxnSp macro="">
      <xdr:nvCxnSpPr>
        <xdr:cNvPr id="61" name="直線コネクタ 60"/>
        <xdr:cNvCxnSpPr/>
      </xdr:nvCxnSpPr>
      <xdr:spPr>
        <a:xfrm>
          <a:off x="3797300" y="592480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77597</xdr:rowOff>
    </xdr:from>
    <xdr:to>
      <xdr:col>19</xdr:col>
      <xdr:colOff>177800</xdr:colOff>
      <xdr:row>34</xdr:row>
      <xdr:rowOff>95504</xdr:rowOff>
    </xdr:to>
    <xdr:cxnSp macro="">
      <xdr:nvCxnSpPr>
        <xdr:cNvPr id="64" name="直線コネクタ 63"/>
        <xdr:cNvCxnSpPr/>
      </xdr:nvCxnSpPr>
      <xdr:spPr>
        <a:xfrm>
          <a:off x="2908300" y="590689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77597</xdr:rowOff>
    </xdr:from>
    <xdr:to>
      <xdr:col>15</xdr:col>
      <xdr:colOff>50800</xdr:colOff>
      <xdr:row>34</xdr:row>
      <xdr:rowOff>107696</xdr:rowOff>
    </xdr:to>
    <xdr:cxnSp macro="">
      <xdr:nvCxnSpPr>
        <xdr:cNvPr id="67" name="直線コネクタ 66"/>
        <xdr:cNvCxnSpPr/>
      </xdr:nvCxnSpPr>
      <xdr:spPr>
        <a:xfrm flipV="1">
          <a:off x="2019300" y="590689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69977</xdr:rowOff>
    </xdr:from>
    <xdr:to>
      <xdr:col>10</xdr:col>
      <xdr:colOff>114300</xdr:colOff>
      <xdr:row>34</xdr:row>
      <xdr:rowOff>107696</xdr:rowOff>
    </xdr:to>
    <xdr:cxnSp macro="">
      <xdr:nvCxnSpPr>
        <xdr:cNvPr id="70" name="直線コネクタ 69"/>
        <xdr:cNvCxnSpPr/>
      </xdr:nvCxnSpPr>
      <xdr:spPr>
        <a:xfrm>
          <a:off x="1130300" y="589927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66802</xdr:rowOff>
    </xdr:from>
    <xdr:to>
      <xdr:col>24</xdr:col>
      <xdr:colOff>114300</xdr:colOff>
      <xdr:row>34</xdr:row>
      <xdr:rowOff>168402</xdr:rowOff>
    </xdr:to>
    <xdr:sp macro="" textlink="">
      <xdr:nvSpPr>
        <xdr:cNvPr id="80" name="楕円 79"/>
        <xdr:cNvSpPr/>
      </xdr:nvSpPr>
      <xdr:spPr>
        <a:xfrm>
          <a:off x="45847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89679</xdr:rowOff>
    </xdr:from>
    <xdr:ext cx="469744" cy="259045"/>
    <xdr:sp macro="" textlink="">
      <xdr:nvSpPr>
        <xdr:cNvPr id="81" name="議会費該当値テキスト"/>
        <xdr:cNvSpPr txBox="1"/>
      </xdr:nvSpPr>
      <xdr:spPr>
        <a:xfrm>
          <a:off x="4686300" y="574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44704</xdr:rowOff>
    </xdr:from>
    <xdr:to>
      <xdr:col>20</xdr:col>
      <xdr:colOff>38100</xdr:colOff>
      <xdr:row>34</xdr:row>
      <xdr:rowOff>146304</xdr:rowOff>
    </xdr:to>
    <xdr:sp macro="" textlink="">
      <xdr:nvSpPr>
        <xdr:cNvPr id="82" name="楕円 81"/>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162831</xdr:rowOff>
    </xdr:from>
    <xdr:ext cx="469744" cy="259045"/>
    <xdr:sp macro="" textlink="">
      <xdr:nvSpPr>
        <xdr:cNvPr id="83" name="テキスト ボックス 82"/>
        <xdr:cNvSpPr txBox="1"/>
      </xdr:nvSpPr>
      <xdr:spPr>
        <a:xfrm>
          <a:off x="3562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26797</xdr:rowOff>
    </xdr:from>
    <xdr:to>
      <xdr:col>15</xdr:col>
      <xdr:colOff>101600</xdr:colOff>
      <xdr:row>34</xdr:row>
      <xdr:rowOff>128397</xdr:rowOff>
    </xdr:to>
    <xdr:sp macro="" textlink="">
      <xdr:nvSpPr>
        <xdr:cNvPr id="84" name="楕円 83"/>
        <xdr:cNvSpPr/>
      </xdr:nvSpPr>
      <xdr:spPr>
        <a:xfrm>
          <a:off x="2857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144924</xdr:rowOff>
    </xdr:from>
    <xdr:ext cx="469744" cy="259045"/>
    <xdr:sp macro="" textlink="">
      <xdr:nvSpPr>
        <xdr:cNvPr id="85" name="テキスト ボックス 84"/>
        <xdr:cNvSpPr txBox="1"/>
      </xdr:nvSpPr>
      <xdr:spPr>
        <a:xfrm>
          <a:off x="2673428"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56896</xdr:rowOff>
    </xdr:from>
    <xdr:to>
      <xdr:col>10</xdr:col>
      <xdr:colOff>165100</xdr:colOff>
      <xdr:row>34</xdr:row>
      <xdr:rowOff>158496</xdr:rowOff>
    </xdr:to>
    <xdr:sp macro="" textlink="">
      <xdr:nvSpPr>
        <xdr:cNvPr id="86" name="楕円 85"/>
        <xdr:cNvSpPr/>
      </xdr:nvSpPr>
      <xdr:spPr>
        <a:xfrm>
          <a:off x="196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3573</xdr:rowOff>
    </xdr:from>
    <xdr:ext cx="469744" cy="259045"/>
    <xdr:sp macro="" textlink="">
      <xdr:nvSpPr>
        <xdr:cNvPr id="87" name="テキスト ボックス 86"/>
        <xdr:cNvSpPr txBox="1"/>
      </xdr:nvSpPr>
      <xdr:spPr>
        <a:xfrm>
          <a:off x="178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19177</xdr:rowOff>
    </xdr:from>
    <xdr:to>
      <xdr:col>6</xdr:col>
      <xdr:colOff>38100</xdr:colOff>
      <xdr:row>34</xdr:row>
      <xdr:rowOff>120777</xdr:rowOff>
    </xdr:to>
    <xdr:sp macro="" textlink="">
      <xdr:nvSpPr>
        <xdr:cNvPr id="88" name="楕円 87"/>
        <xdr:cNvSpPr/>
      </xdr:nvSpPr>
      <xdr:spPr>
        <a:xfrm>
          <a:off x="1079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137304</xdr:rowOff>
    </xdr:from>
    <xdr:ext cx="469744" cy="259045"/>
    <xdr:sp macro="" textlink="">
      <xdr:nvSpPr>
        <xdr:cNvPr id="89" name="テキスト ボックス 88"/>
        <xdr:cNvSpPr txBox="1"/>
      </xdr:nvSpPr>
      <xdr:spPr>
        <a:xfrm>
          <a:off x="895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153976</xdr:rowOff>
    </xdr:from>
    <xdr:to>
      <xdr:col>24</xdr:col>
      <xdr:colOff>63500</xdr:colOff>
      <xdr:row>58</xdr:row>
      <xdr:rowOff>88528</xdr:rowOff>
    </xdr:to>
    <xdr:cxnSp macro="">
      <xdr:nvCxnSpPr>
        <xdr:cNvPr id="118" name="直線コネクタ 117"/>
        <xdr:cNvCxnSpPr/>
      </xdr:nvCxnSpPr>
      <xdr:spPr>
        <a:xfrm flipV="1">
          <a:off x="3797300" y="9583726"/>
          <a:ext cx="838200" cy="4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70979</xdr:rowOff>
    </xdr:from>
    <xdr:to>
      <xdr:col>19</xdr:col>
      <xdr:colOff>177800</xdr:colOff>
      <xdr:row>58</xdr:row>
      <xdr:rowOff>88528</xdr:rowOff>
    </xdr:to>
    <xdr:cxnSp macro="">
      <xdr:nvCxnSpPr>
        <xdr:cNvPr id="121" name="直線コネクタ 120"/>
        <xdr:cNvCxnSpPr/>
      </xdr:nvCxnSpPr>
      <xdr:spPr>
        <a:xfrm>
          <a:off x="2908300" y="10015079"/>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36640</xdr:rowOff>
    </xdr:from>
    <xdr:to>
      <xdr:col>15</xdr:col>
      <xdr:colOff>50800</xdr:colOff>
      <xdr:row>58</xdr:row>
      <xdr:rowOff>70979</xdr:rowOff>
    </xdr:to>
    <xdr:cxnSp macro="">
      <xdr:nvCxnSpPr>
        <xdr:cNvPr id="124" name="直線コネクタ 123"/>
        <xdr:cNvCxnSpPr/>
      </xdr:nvCxnSpPr>
      <xdr:spPr>
        <a:xfrm>
          <a:off x="2019300" y="9980740"/>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36640</xdr:rowOff>
    </xdr:from>
    <xdr:to>
      <xdr:col>10</xdr:col>
      <xdr:colOff>114300</xdr:colOff>
      <xdr:row>58</xdr:row>
      <xdr:rowOff>57538</xdr:rowOff>
    </xdr:to>
    <xdr:cxnSp macro="">
      <xdr:nvCxnSpPr>
        <xdr:cNvPr id="127" name="直線コネクタ 126"/>
        <xdr:cNvCxnSpPr/>
      </xdr:nvCxnSpPr>
      <xdr:spPr>
        <a:xfrm flipV="1">
          <a:off x="1130300" y="998074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103176</xdr:rowOff>
    </xdr:from>
    <xdr:to>
      <xdr:col>24</xdr:col>
      <xdr:colOff>114300</xdr:colOff>
      <xdr:row>56</xdr:row>
      <xdr:rowOff>33326</xdr:rowOff>
    </xdr:to>
    <xdr:sp macro="" textlink="">
      <xdr:nvSpPr>
        <xdr:cNvPr id="137" name="楕円 136"/>
        <xdr:cNvSpPr/>
      </xdr:nvSpPr>
      <xdr:spPr>
        <a:xfrm>
          <a:off x="4584700" y="95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46063</xdr:rowOff>
    </xdr:from>
    <xdr:ext cx="599010" cy="259045"/>
    <xdr:sp macro="" textlink="">
      <xdr:nvSpPr>
        <xdr:cNvPr id="138" name="総務費該当値テキスト"/>
        <xdr:cNvSpPr txBox="1"/>
      </xdr:nvSpPr>
      <xdr:spPr>
        <a:xfrm>
          <a:off x="4686300" y="947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37728</xdr:rowOff>
    </xdr:from>
    <xdr:to>
      <xdr:col>20</xdr:col>
      <xdr:colOff>38100</xdr:colOff>
      <xdr:row>58</xdr:row>
      <xdr:rowOff>139328</xdr:rowOff>
    </xdr:to>
    <xdr:sp macro="" textlink="">
      <xdr:nvSpPr>
        <xdr:cNvPr id="139" name="楕円 138"/>
        <xdr:cNvSpPr/>
      </xdr:nvSpPr>
      <xdr:spPr>
        <a:xfrm>
          <a:off x="3746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130455</xdr:rowOff>
    </xdr:from>
    <xdr:ext cx="534377" cy="259045"/>
    <xdr:sp macro="" textlink="">
      <xdr:nvSpPr>
        <xdr:cNvPr id="140" name="テキスト ボックス 139"/>
        <xdr:cNvSpPr txBox="1"/>
      </xdr:nvSpPr>
      <xdr:spPr>
        <a:xfrm>
          <a:off x="3530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20179</xdr:rowOff>
    </xdr:from>
    <xdr:to>
      <xdr:col>15</xdr:col>
      <xdr:colOff>101600</xdr:colOff>
      <xdr:row>58</xdr:row>
      <xdr:rowOff>121779</xdr:rowOff>
    </xdr:to>
    <xdr:sp macro="" textlink="">
      <xdr:nvSpPr>
        <xdr:cNvPr id="141" name="楕円 140"/>
        <xdr:cNvSpPr/>
      </xdr:nvSpPr>
      <xdr:spPr>
        <a:xfrm>
          <a:off x="2857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112906</xdr:rowOff>
    </xdr:from>
    <xdr:ext cx="534377" cy="259045"/>
    <xdr:sp macro="" textlink="">
      <xdr:nvSpPr>
        <xdr:cNvPr id="142" name="テキスト ボックス 141"/>
        <xdr:cNvSpPr txBox="1"/>
      </xdr:nvSpPr>
      <xdr:spPr>
        <a:xfrm>
          <a:off x="2641111" y="100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157290</xdr:rowOff>
    </xdr:from>
    <xdr:to>
      <xdr:col>10</xdr:col>
      <xdr:colOff>165100</xdr:colOff>
      <xdr:row>58</xdr:row>
      <xdr:rowOff>87440</xdr:rowOff>
    </xdr:to>
    <xdr:sp macro="" textlink="">
      <xdr:nvSpPr>
        <xdr:cNvPr id="143" name="楕円 142"/>
        <xdr:cNvSpPr/>
      </xdr:nvSpPr>
      <xdr:spPr>
        <a:xfrm>
          <a:off x="1968500" y="99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78567</xdr:rowOff>
    </xdr:from>
    <xdr:ext cx="534377" cy="259045"/>
    <xdr:sp macro="" textlink="">
      <xdr:nvSpPr>
        <xdr:cNvPr id="144" name="テキスト ボックス 143"/>
        <xdr:cNvSpPr txBox="1"/>
      </xdr:nvSpPr>
      <xdr:spPr>
        <a:xfrm>
          <a:off x="1752111" y="1002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6738</xdr:rowOff>
    </xdr:from>
    <xdr:to>
      <xdr:col>6</xdr:col>
      <xdr:colOff>38100</xdr:colOff>
      <xdr:row>58</xdr:row>
      <xdr:rowOff>108338</xdr:rowOff>
    </xdr:to>
    <xdr:sp macro="" textlink="">
      <xdr:nvSpPr>
        <xdr:cNvPr id="145" name="楕円 144"/>
        <xdr:cNvSpPr/>
      </xdr:nvSpPr>
      <xdr:spPr>
        <a:xfrm>
          <a:off x="1079500" y="99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99465</xdr:rowOff>
    </xdr:from>
    <xdr:ext cx="534377" cy="259045"/>
    <xdr:sp macro="" textlink="">
      <xdr:nvSpPr>
        <xdr:cNvPr id="146" name="テキスト ボックス 145"/>
        <xdr:cNvSpPr txBox="1"/>
      </xdr:nvSpPr>
      <xdr:spPr>
        <a:xfrm>
          <a:off x="863111" y="100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8996</xdr:rowOff>
    </xdr:from>
    <xdr:to>
      <xdr:col>24</xdr:col>
      <xdr:colOff>63500</xdr:colOff>
      <xdr:row>75</xdr:row>
      <xdr:rowOff>58329</xdr:rowOff>
    </xdr:to>
    <xdr:cxnSp macro="">
      <xdr:nvCxnSpPr>
        <xdr:cNvPr id="178" name="直線コネクタ 177"/>
        <xdr:cNvCxnSpPr/>
      </xdr:nvCxnSpPr>
      <xdr:spPr>
        <a:xfrm flipV="1">
          <a:off x="3797300" y="12696296"/>
          <a:ext cx="838200" cy="2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58329</xdr:rowOff>
    </xdr:from>
    <xdr:to>
      <xdr:col>19</xdr:col>
      <xdr:colOff>177800</xdr:colOff>
      <xdr:row>75</xdr:row>
      <xdr:rowOff>142879</xdr:rowOff>
    </xdr:to>
    <xdr:cxnSp macro="">
      <xdr:nvCxnSpPr>
        <xdr:cNvPr id="181" name="直線コネクタ 180"/>
        <xdr:cNvCxnSpPr/>
      </xdr:nvCxnSpPr>
      <xdr:spPr>
        <a:xfrm flipV="1">
          <a:off x="2908300" y="12917079"/>
          <a:ext cx="889000" cy="8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121673</xdr:rowOff>
    </xdr:from>
    <xdr:to>
      <xdr:col>15</xdr:col>
      <xdr:colOff>50800</xdr:colOff>
      <xdr:row>75</xdr:row>
      <xdr:rowOff>142879</xdr:rowOff>
    </xdr:to>
    <xdr:cxnSp macro="">
      <xdr:nvCxnSpPr>
        <xdr:cNvPr id="184" name="直線コネクタ 183"/>
        <xdr:cNvCxnSpPr/>
      </xdr:nvCxnSpPr>
      <xdr:spPr>
        <a:xfrm>
          <a:off x="2019300" y="12980423"/>
          <a:ext cx="889000" cy="2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121673</xdr:rowOff>
    </xdr:from>
    <xdr:to>
      <xdr:col>10</xdr:col>
      <xdr:colOff>114300</xdr:colOff>
      <xdr:row>76</xdr:row>
      <xdr:rowOff>41129</xdr:rowOff>
    </xdr:to>
    <xdr:cxnSp macro="">
      <xdr:nvCxnSpPr>
        <xdr:cNvPr id="187" name="直線コネクタ 186"/>
        <xdr:cNvCxnSpPr/>
      </xdr:nvCxnSpPr>
      <xdr:spPr>
        <a:xfrm flipV="1">
          <a:off x="1130300" y="12980423"/>
          <a:ext cx="8890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129646</xdr:rowOff>
    </xdr:from>
    <xdr:to>
      <xdr:col>24</xdr:col>
      <xdr:colOff>114300</xdr:colOff>
      <xdr:row>74</xdr:row>
      <xdr:rowOff>59796</xdr:rowOff>
    </xdr:to>
    <xdr:sp macro="" textlink="">
      <xdr:nvSpPr>
        <xdr:cNvPr id="197" name="楕円 196"/>
        <xdr:cNvSpPr/>
      </xdr:nvSpPr>
      <xdr:spPr>
        <a:xfrm>
          <a:off x="4584700" y="126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152523</xdr:rowOff>
    </xdr:from>
    <xdr:ext cx="599010" cy="259045"/>
    <xdr:sp macro="" textlink="">
      <xdr:nvSpPr>
        <xdr:cNvPr id="198" name="民生費該当値テキスト"/>
        <xdr:cNvSpPr txBox="1"/>
      </xdr:nvSpPr>
      <xdr:spPr>
        <a:xfrm>
          <a:off x="4686300" y="1249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7529</xdr:rowOff>
    </xdr:from>
    <xdr:to>
      <xdr:col>20</xdr:col>
      <xdr:colOff>38100</xdr:colOff>
      <xdr:row>75</xdr:row>
      <xdr:rowOff>109129</xdr:rowOff>
    </xdr:to>
    <xdr:sp macro="" textlink="">
      <xdr:nvSpPr>
        <xdr:cNvPr id="199" name="楕円 198"/>
        <xdr:cNvSpPr/>
      </xdr:nvSpPr>
      <xdr:spPr>
        <a:xfrm>
          <a:off x="3746500" y="128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125656</xdr:rowOff>
    </xdr:from>
    <xdr:ext cx="599010" cy="259045"/>
    <xdr:sp macro="" textlink="">
      <xdr:nvSpPr>
        <xdr:cNvPr id="200" name="テキスト ボックス 199"/>
        <xdr:cNvSpPr txBox="1"/>
      </xdr:nvSpPr>
      <xdr:spPr>
        <a:xfrm>
          <a:off x="3497795" y="126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92079</xdr:rowOff>
    </xdr:from>
    <xdr:to>
      <xdr:col>15</xdr:col>
      <xdr:colOff>101600</xdr:colOff>
      <xdr:row>76</xdr:row>
      <xdr:rowOff>22228</xdr:rowOff>
    </xdr:to>
    <xdr:sp macro="" textlink="">
      <xdr:nvSpPr>
        <xdr:cNvPr id="201" name="楕円 200"/>
        <xdr:cNvSpPr/>
      </xdr:nvSpPr>
      <xdr:spPr>
        <a:xfrm>
          <a:off x="2857500" y="129508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38756</xdr:rowOff>
    </xdr:from>
    <xdr:ext cx="599010" cy="259045"/>
    <xdr:sp macro="" textlink="">
      <xdr:nvSpPr>
        <xdr:cNvPr id="202" name="テキスト ボックス 201"/>
        <xdr:cNvSpPr txBox="1"/>
      </xdr:nvSpPr>
      <xdr:spPr>
        <a:xfrm>
          <a:off x="2608795" y="1272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70873</xdr:rowOff>
    </xdr:from>
    <xdr:to>
      <xdr:col>10</xdr:col>
      <xdr:colOff>165100</xdr:colOff>
      <xdr:row>76</xdr:row>
      <xdr:rowOff>1023</xdr:rowOff>
    </xdr:to>
    <xdr:sp macro="" textlink="">
      <xdr:nvSpPr>
        <xdr:cNvPr id="203" name="楕円 202"/>
        <xdr:cNvSpPr/>
      </xdr:nvSpPr>
      <xdr:spPr>
        <a:xfrm>
          <a:off x="1968500" y="129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17550</xdr:rowOff>
    </xdr:from>
    <xdr:ext cx="599010" cy="259045"/>
    <xdr:sp macro="" textlink="">
      <xdr:nvSpPr>
        <xdr:cNvPr id="204" name="テキスト ボックス 203"/>
        <xdr:cNvSpPr txBox="1"/>
      </xdr:nvSpPr>
      <xdr:spPr>
        <a:xfrm>
          <a:off x="1719795" y="1270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161779</xdr:rowOff>
    </xdr:from>
    <xdr:to>
      <xdr:col>6</xdr:col>
      <xdr:colOff>38100</xdr:colOff>
      <xdr:row>76</xdr:row>
      <xdr:rowOff>91929</xdr:rowOff>
    </xdr:to>
    <xdr:sp macro="" textlink="">
      <xdr:nvSpPr>
        <xdr:cNvPr id="205" name="楕円 204"/>
        <xdr:cNvSpPr/>
      </xdr:nvSpPr>
      <xdr:spPr>
        <a:xfrm>
          <a:off x="1079500" y="13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108457</xdr:rowOff>
    </xdr:from>
    <xdr:ext cx="599010" cy="259045"/>
    <xdr:sp macro="" textlink="">
      <xdr:nvSpPr>
        <xdr:cNvPr id="206" name="テキスト ボックス 205"/>
        <xdr:cNvSpPr txBox="1"/>
      </xdr:nvSpPr>
      <xdr:spPr>
        <a:xfrm>
          <a:off x="830795" y="1279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33338</xdr:rowOff>
    </xdr:from>
    <xdr:to>
      <xdr:col>24</xdr:col>
      <xdr:colOff>63500</xdr:colOff>
      <xdr:row>97</xdr:row>
      <xdr:rowOff>21107</xdr:rowOff>
    </xdr:to>
    <xdr:cxnSp macro="">
      <xdr:nvCxnSpPr>
        <xdr:cNvPr id="235" name="直線コネクタ 234"/>
        <xdr:cNvCxnSpPr/>
      </xdr:nvCxnSpPr>
      <xdr:spPr>
        <a:xfrm>
          <a:off x="3797300" y="16492538"/>
          <a:ext cx="838200" cy="1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33338</xdr:rowOff>
    </xdr:from>
    <xdr:to>
      <xdr:col>19</xdr:col>
      <xdr:colOff>177800</xdr:colOff>
      <xdr:row>96</xdr:row>
      <xdr:rowOff>146317</xdr:rowOff>
    </xdr:to>
    <xdr:cxnSp macro="">
      <xdr:nvCxnSpPr>
        <xdr:cNvPr id="238" name="直線コネクタ 237"/>
        <xdr:cNvCxnSpPr/>
      </xdr:nvCxnSpPr>
      <xdr:spPr>
        <a:xfrm flipV="1">
          <a:off x="2908300" y="16492538"/>
          <a:ext cx="889000" cy="1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144487</xdr:rowOff>
    </xdr:from>
    <xdr:to>
      <xdr:col>15</xdr:col>
      <xdr:colOff>50800</xdr:colOff>
      <xdr:row>96</xdr:row>
      <xdr:rowOff>146317</xdr:rowOff>
    </xdr:to>
    <xdr:cxnSp macro="">
      <xdr:nvCxnSpPr>
        <xdr:cNvPr id="241" name="直線コネクタ 240"/>
        <xdr:cNvCxnSpPr/>
      </xdr:nvCxnSpPr>
      <xdr:spPr>
        <a:xfrm>
          <a:off x="2019300" y="1660368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144487</xdr:rowOff>
    </xdr:from>
    <xdr:to>
      <xdr:col>10</xdr:col>
      <xdr:colOff>114300</xdr:colOff>
      <xdr:row>97</xdr:row>
      <xdr:rowOff>18238</xdr:rowOff>
    </xdr:to>
    <xdr:cxnSp macro="">
      <xdr:nvCxnSpPr>
        <xdr:cNvPr id="244" name="直線コネクタ 243"/>
        <xdr:cNvCxnSpPr/>
      </xdr:nvCxnSpPr>
      <xdr:spPr>
        <a:xfrm flipV="1">
          <a:off x="1130300" y="16603687"/>
          <a:ext cx="889000" cy="4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141757</xdr:rowOff>
    </xdr:from>
    <xdr:to>
      <xdr:col>24</xdr:col>
      <xdr:colOff>114300</xdr:colOff>
      <xdr:row>97</xdr:row>
      <xdr:rowOff>71907</xdr:rowOff>
    </xdr:to>
    <xdr:sp macro="" textlink="">
      <xdr:nvSpPr>
        <xdr:cNvPr id="254" name="楕円 253"/>
        <xdr:cNvSpPr/>
      </xdr:nvSpPr>
      <xdr:spPr>
        <a:xfrm>
          <a:off x="4584700" y="166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56684</xdr:rowOff>
    </xdr:from>
    <xdr:ext cx="534377" cy="259045"/>
    <xdr:sp macro="" textlink="">
      <xdr:nvSpPr>
        <xdr:cNvPr id="255" name="衛生費該当値テキスト"/>
        <xdr:cNvSpPr txBox="1"/>
      </xdr:nvSpPr>
      <xdr:spPr>
        <a:xfrm>
          <a:off x="4686300" y="165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153988</xdr:rowOff>
    </xdr:from>
    <xdr:to>
      <xdr:col>20</xdr:col>
      <xdr:colOff>38100</xdr:colOff>
      <xdr:row>96</xdr:row>
      <xdr:rowOff>84138</xdr:rowOff>
    </xdr:to>
    <xdr:sp macro="" textlink="">
      <xdr:nvSpPr>
        <xdr:cNvPr id="256" name="楕円 255"/>
        <xdr:cNvSpPr/>
      </xdr:nvSpPr>
      <xdr:spPr>
        <a:xfrm>
          <a:off x="3746500" y="164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100665</xdr:rowOff>
    </xdr:from>
    <xdr:ext cx="534377" cy="259045"/>
    <xdr:sp macro="" textlink="">
      <xdr:nvSpPr>
        <xdr:cNvPr id="257" name="テキスト ボックス 256"/>
        <xdr:cNvSpPr txBox="1"/>
      </xdr:nvSpPr>
      <xdr:spPr>
        <a:xfrm>
          <a:off x="3530111" y="162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95517</xdr:rowOff>
    </xdr:from>
    <xdr:to>
      <xdr:col>15</xdr:col>
      <xdr:colOff>101600</xdr:colOff>
      <xdr:row>97</xdr:row>
      <xdr:rowOff>25667</xdr:rowOff>
    </xdr:to>
    <xdr:sp macro="" textlink="">
      <xdr:nvSpPr>
        <xdr:cNvPr id="258" name="楕円 257"/>
        <xdr:cNvSpPr/>
      </xdr:nvSpPr>
      <xdr:spPr>
        <a:xfrm>
          <a:off x="2857500" y="165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42194</xdr:rowOff>
    </xdr:from>
    <xdr:ext cx="534377" cy="259045"/>
    <xdr:sp macro="" textlink="">
      <xdr:nvSpPr>
        <xdr:cNvPr id="259" name="テキスト ボックス 258"/>
        <xdr:cNvSpPr txBox="1"/>
      </xdr:nvSpPr>
      <xdr:spPr>
        <a:xfrm>
          <a:off x="2641111" y="163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93687</xdr:rowOff>
    </xdr:from>
    <xdr:to>
      <xdr:col>10</xdr:col>
      <xdr:colOff>165100</xdr:colOff>
      <xdr:row>97</xdr:row>
      <xdr:rowOff>23837</xdr:rowOff>
    </xdr:to>
    <xdr:sp macro="" textlink="">
      <xdr:nvSpPr>
        <xdr:cNvPr id="260" name="楕円 259"/>
        <xdr:cNvSpPr/>
      </xdr:nvSpPr>
      <xdr:spPr>
        <a:xfrm>
          <a:off x="1968500" y="165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14964</xdr:rowOff>
    </xdr:from>
    <xdr:ext cx="534377" cy="259045"/>
    <xdr:sp macro="" textlink="">
      <xdr:nvSpPr>
        <xdr:cNvPr id="261" name="テキスト ボックス 260"/>
        <xdr:cNvSpPr txBox="1"/>
      </xdr:nvSpPr>
      <xdr:spPr>
        <a:xfrm>
          <a:off x="1752111" y="1664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138888</xdr:rowOff>
    </xdr:from>
    <xdr:to>
      <xdr:col>6</xdr:col>
      <xdr:colOff>38100</xdr:colOff>
      <xdr:row>97</xdr:row>
      <xdr:rowOff>69038</xdr:rowOff>
    </xdr:to>
    <xdr:sp macro="" textlink="">
      <xdr:nvSpPr>
        <xdr:cNvPr id="262" name="楕円 261"/>
        <xdr:cNvSpPr/>
      </xdr:nvSpPr>
      <xdr:spPr>
        <a:xfrm>
          <a:off x="1079500" y="165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60165</xdr:rowOff>
    </xdr:from>
    <xdr:ext cx="534377" cy="259045"/>
    <xdr:sp macro="" textlink="">
      <xdr:nvSpPr>
        <xdr:cNvPr id="263" name="テキスト ボックス 262"/>
        <xdr:cNvSpPr txBox="1"/>
      </xdr:nvSpPr>
      <xdr:spPr>
        <a:xfrm>
          <a:off x="863111" y="166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162598</xdr:rowOff>
    </xdr:from>
    <xdr:to>
      <xdr:col>55</xdr:col>
      <xdr:colOff>0</xdr:colOff>
      <xdr:row>59</xdr:row>
      <xdr:rowOff>9189</xdr:rowOff>
    </xdr:to>
    <xdr:cxnSp macro="">
      <xdr:nvCxnSpPr>
        <xdr:cNvPr id="349" name="直線コネクタ 348"/>
        <xdr:cNvCxnSpPr/>
      </xdr:nvCxnSpPr>
      <xdr:spPr>
        <a:xfrm flipV="1">
          <a:off x="9639300" y="10106698"/>
          <a:ext cx="8382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9189</xdr:rowOff>
    </xdr:from>
    <xdr:to>
      <xdr:col>50</xdr:col>
      <xdr:colOff>114300</xdr:colOff>
      <xdr:row>59</xdr:row>
      <xdr:rowOff>10693</xdr:rowOff>
    </xdr:to>
    <xdr:cxnSp macro="">
      <xdr:nvCxnSpPr>
        <xdr:cNvPr id="352" name="直線コネクタ 351"/>
        <xdr:cNvCxnSpPr/>
      </xdr:nvCxnSpPr>
      <xdr:spPr>
        <a:xfrm flipV="1">
          <a:off x="8750300" y="10124739"/>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1016</xdr:rowOff>
    </xdr:from>
    <xdr:to>
      <xdr:col>45</xdr:col>
      <xdr:colOff>177800</xdr:colOff>
      <xdr:row>59</xdr:row>
      <xdr:rowOff>10693</xdr:rowOff>
    </xdr:to>
    <xdr:cxnSp macro="">
      <xdr:nvCxnSpPr>
        <xdr:cNvPr id="355" name="直線コネクタ 354"/>
        <xdr:cNvCxnSpPr/>
      </xdr:nvCxnSpPr>
      <xdr:spPr>
        <a:xfrm>
          <a:off x="7861300" y="10116566"/>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164808</xdr:rowOff>
    </xdr:from>
    <xdr:to>
      <xdr:col>41</xdr:col>
      <xdr:colOff>50800</xdr:colOff>
      <xdr:row>59</xdr:row>
      <xdr:rowOff>1016</xdr:rowOff>
    </xdr:to>
    <xdr:cxnSp macro="">
      <xdr:nvCxnSpPr>
        <xdr:cNvPr id="358" name="直線コネクタ 357"/>
        <xdr:cNvCxnSpPr/>
      </xdr:nvCxnSpPr>
      <xdr:spPr>
        <a:xfrm>
          <a:off x="6972300" y="10108908"/>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111798</xdr:rowOff>
    </xdr:from>
    <xdr:to>
      <xdr:col>55</xdr:col>
      <xdr:colOff>50800</xdr:colOff>
      <xdr:row>59</xdr:row>
      <xdr:rowOff>41948</xdr:rowOff>
    </xdr:to>
    <xdr:sp macro="" textlink="">
      <xdr:nvSpPr>
        <xdr:cNvPr id="368" name="楕円 367"/>
        <xdr:cNvSpPr/>
      </xdr:nvSpPr>
      <xdr:spPr>
        <a:xfrm>
          <a:off x="10426700" y="100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26725</xdr:rowOff>
    </xdr:from>
    <xdr:ext cx="469744" cy="259045"/>
    <xdr:sp macro="" textlink="">
      <xdr:nvSpPr>
        <xdr:cNvPr id="369" name="農林水産業費該当値テキスト"/>
        <xdr:cNvSpPr txBox="1"/>
      </xdr:nvSpPr>
      <xdr:spPr>
        <a:xfrm>
          <a:off x="10528300" y="997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129839</xdr:rowOff>
    </xdr:from>
    <xdr:to>
      <xdr:col>50</xdr:col>
      <xdr:colOff>165100</xdr:colOff>
      <xdr:row>59</xdr:row>
      <xdr:rowOff>59989</xdr:rowOff>
    </xdr:to>
    <xdr:sp macro="" textlink="">
      <xdr:nvSpPr>
        <xdr:cNvPr id="370" name="楕円 369"/>
        <xdr:cNvSpPr/>
      </xdr:nvSpPr>
      <xdr:spPr>
        <a:xfrm>
          <a:off x="9588500" y="100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51116</xdr:rowOff>
    </xdr:from>
    <xdr:ext cx="469744" cy="259045"/>
    <xdr:sp macro="" textlink="">
      <xdr:nvSpPr>
        <xdr:cNvPr id="371" name="テキスト ボックス 370"/>
        <xdr:cNvSpPr txBox="1"/>
      </xdr:nvSpPr>
      <xdr:spPr>
        <a:xfrm>
          <a:off x="9404428" y="1016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131343</xdr:rowOff>
    </xdr:from>
    <xdr:to>
      <xdr:col>46</xdr:col>
      <xdr:colOff>38100</xdr:colOff>
      <xdr:row>59</xdr:row>
      <xdr:rowOff>61493</xdr:rowOff>
    </xdr:to>
    <xdr:sp macro="" textlink="">
      <xdr:nvSpPr>
        <xdr:cNvPr id="372" name="楕円 371"/>
        <xdr:cNvSpPr/>
      </xdr:nvSpPr>
      <xdr:spPr>
        <a:xfrm>
          <a:off x="8699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52620</xdr:rowOff>
    </xdr:from>
    <xdr:ext cx="469744" cy="259045"/>
    <xdr:sp macro="" textlink="">
      <xdr:nvSpPr>
        <xdr:cNvPr id="373" name="テキスト ボックス 372"/>
        <xdr:cNvSpPr txBox="1"/>
      </xdr:nvSpPr>
      <xdr:spPr>
        <a:xfrm>
          <a:off x="8515428" y="1016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121666</xdr:rowOff>
    </xdr:from>
    <xdr:to>
      <xdr:col>41</xdr:col>
      <xdr:colOff>101600</xdr:colOff>
      <xdr:row>59</xdr:row>
      <xdr:rowOff>51816</xdr:rowOff>
    </xdr:to>
    <xdr:sp macro="" textlink="">
      <xdr:nvSpPr>
        <xdr:cNvPr id="374" name="楕円 373"/>
        <xdr:cNvSpPr/>
      </xdr:nvSpPr>
      <xdr:spPr>
        <a:xfrm>
          <a:off x="7810500" y="10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42943</xdr:rowOff>
    </xdr:from>
    <xdr:ext cx="469744" cy="259045"/>
    <xdr:sp macro="" textlink="">
      <xdr:nvSpPr>
        <xdr:cNvPr id="375" name="テキスト ボックス 374"/>
        <xdr:cNvSpPr txBox="1"/>
      </xdr:nvSpPr>
      <xdr:spPr>
        <a:xfrm>
          <a:off x="7626428" y="101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114008</xdr:rowOff>
    </xdr:from>
    <xdr:to>
      <xdr:col>36</xdr:col>
      <xdr:colOff>165100</xdr:colOff>
      <xdr:row>59</xdr:row>
      <xdr:rowOff>44158</xdr:rowOff>
    </xdr:to>
    <xdr:sp macro="" textlink="">
      <xdr:nvSpPr>
        <xdr:cNvPr id="376" name="楕円 375"/>
        <xdr:cNvSpPr/>
      </xdr:nvSpPr>
      <xdr:spPr>
        <a:xfrm>
          <a:off x="6921500" y="100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35285</xdr:rowOff>
    </xdr:from>
    <xdr:ext cx="469744" cy="259045"/>
    <xdr:sp macro="" textlink="">
      <xdr:nvSpPr>
        <xdr:cNvPr id="377" name="テキスト ボックス 376"/>
        <xdr:cNvSpPr txBox="1"/>
      </xdr:nvSpPr>
      <xdr:spPr>
        <a:xfrm>
          <a:off x="6737428" y="1015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78015</xdr:rowOff>
    </xdr:from>
    <xdr:to>
      <xdr:col>55</xdr:col>
      <xdr:colOff>0</xdr:colOff>
      <xdr:row>79</xdr:row>
      <xdr:rowOff>8179</xdr:rowOff>
    </xdr:to>
    <xdr:cxnSp macro="">
      <xdr:nvCxnSpPr>
        <xdr:cNvPr id="406" name="直線コネクタ 405"/>
        <xdr:cNvCxnSpPr/>
      </xdr:nvCxnSpPr>
      <xdr:spPr>
        <a:xfrm flipV="1">
          <a:off x="9639300" y="13451115"/>
          <a:ext cx="838200" cy="10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8179</xdr:rowOff>
    </xdr:from>
    <xdr:to>
      <xdr:col>50</xdr:col>
      <xdr:colOff>114300</xdr:colOff>
      <xdr:row>79</xdr:row>
      <xdr:rowOff>30505</xdr:rowOff>
    </xdr:to>
    <xdr:cxnSp macro="">
      <xdr:nvCxnSpPr>
        <xdr:cNvPr id="409" name="直線コネクタ 408"/>
        <xdr:cNvCxnSpPr/>
      </xdr:nvCxnSpPr>
      <xdr:spPr>
        <a:xfrm flipV="1">
          <a:off x="8750300" y="13552729"/>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29914</xdr:rowOff>
    </xdr:from>
    <xdr:to>
      <xdr:col>45</xdr:col>
      <xdr:colOff>177800</xdr:colOff>
      <xdr:row>79</xdr:row>
      <xdr:rowOff>30505</xdr:rowOff>
    </xdr:to>
    <xdr:cxnSp macro="">
      <xdr:nvCxnSpPr>
        <xdr:cNvPr id="412" name="直線コネクタ 411"/>
        <xdr:cNvCxnSpPr/>
      </xdr:nvCxnSpPr>
      <xdr:spPr>
        <a:xfrm>
          <a:off x="7861300" y="13574464"/>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15570</xdr:rowOff>
    </xdr:from>
    <xdr:to>
      <xdr:col>41</xdr:col>
      <xdr:colOff>50800</xdr:colOff>
      <xdr:row>79</xdr:row>
      <xdr:rowOff>29914</xdr:rowOff>
    </xdr:to>
    <xdr:cxnSp macro="">
      <xdr:nvCxnSpPr>
        <xdr:cNvPr id="415" name="直線コネクタ 414"/>
        <xdr:cNvCxnSpPr/>
      </xdr:nvCxnSpPr>
      <xdr:spPr>
        <a:xfrm>
          <a:off x="6972300" y="13560120"/>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27215</xdr:rowOff>
    </xdr:from>
    <xdr:to>
      <xdr:col>55</xdr:col>
      <xdr:colOff>50800</xdr:colOff>
      <xdr:row>78</xdr:row>
      <xdr:rowOff>128815</xdr:rowOff>
    </xdr:to>
    <xdr:sp macro="" textlink="">
      <xdr:nvSpPr>
        <xdr:cNvPr id="425" name="楕円 424"/>
        <xdr:cNvSpPr/>
      </xdr:nvSpPr>
      <xdr:spPr>
        <a:xfrm>
          <a:off x="10426700" y="134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113592</xdr:rowOff>
    </xdr:from>
    <xdr:ext cx="469744" cy="259045"/>
    <xdr:sp macro="" textlink="">
      <xdr:nvSpPr>
        <xdr:cNvPr id="426" name="商工費該当値テキスト"/>
        <xdr:cNvSpPr txBox="1"/>
      </xdr:nvSpPr>
      <xdr:spPr>
        <a:xfrm>
          <a:off x="10528300" y="1331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128829</xdr:rowOff>
    </xdr:from>
    <xdr:to>
      <xdr:col>50</xdr:col>
      <xdr:colOff>165100</xdr:colOff>
      <xdr:row>79</xdr:row>
      <xdr:rowOff>58979</xdr:rowOff>
    </xdr:to>
    <xdr:sp macro="" textlink="">
      <xdr:nvSpPr>
        <xdr:cNvPr id="427" name="楕円 426"/>
        <xdr:cNvSpPr/>
      </xdr:nvSpPr>
      <xdr:spPr>
        <a:xfrm>
          <a:off x="9588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50106</xdr:rowOff>
    </xdr:from>
    <xdr:ext cx="469744" cy="259045"/>
    <xdr:sp macro="" textlink="">
      <xdr:nvSpPr>
        <xdr:cNvPr id="428" name="テキスト ボックス 427"/>
        <xdr:cNvSpPr txBox="1"/>
      </xdr:nvSpPr>
      <xdr:spPr>
        <a:xfrm>
          <a:off x="9404428" y="1359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151155</xdr:rowOff>
    </xdr:from>
    <xdr:to>
      <xdr:col>46</xdr:col>
      <xdr:colOff>38100</xdr:colOff>
      <xdr:row>79</xdr:row>
      <xdr:rowOff>81305</xdr:rowOff>
    </xdr:to>
    <xdr:sp macro="" textlink="">
      <xdr:nvSpPr>
        <xdr:cNvPr id="429" name="楕円 428"/>
        <xdr:cNvSpPr/>
      </xdr:nvSpPr>
      <xdr:spPr>
        <a:xfrm>
          <a:off x="8699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72432</xdr:rowOff>
    </xdr:from>
    <xdr:ext cx="378565" cy="259045"/>
    <xdr:sp macro="" textlink="">
      <xdr:nvSpPr>
        <xdr:cNvPr id="430" name="テキスト ボックス 429"/>
        <xdr:cNvSpPr txBox="1"/>
      </xdr:nvSpPr>
      <xdr:spPr>
        <a:xfrm>
          <a:off x="8561017" y="1361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150564</xdr:rowOff>
    </xdr:from>
    <xdr:to>
      <xdr:col>41</xdr:col>
      <xdr:colOff>101600</xdr:colOff>
      <xdr:row>79</xdr:row>
      <xdr:rowOff>80714</xdr:rowOff>
    </xdr:to>
    <xdr:sp macro="" textlink="">
      <xdr:nvSpPr>
        <xdr:cNvPr id="431" name="楕円 430"/>
        <xdr:cNvSpPr/>
      </xdr:nvSpPr>
      <xdr:spPr>
        <a:xfrm>
          <a:off x="7810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71841</xdr:rowOff>
    </xdr:from>
    <xdr:ext cx="378565" cy="259045"/>
    <xdr:sp macro="" textlink="">
      <xdr:nvSpPr>
        <xdr:cNvPr id="432" name="テキスト ボックス 431"/>
        <xdr:cNvSpPr txBox="1"/>
      </xdr:nvSpPr>
      <xdr:spPr>
        <a:xfrm>
          <a:off x="7672017" y="1361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136220</xdr:rowOff>
    </xdr:from>
    <xdr:to>
      <xdr:col>36</xdr:col>
      <xdr:colOff>165100</xdr:colOff>
      <xdr:row>79</xdr:row>
      <xdr:rowOff>66370</xdr:rowOff>
    </xdr:to>
    <xdr:sp macro="" textlink="">
      <xdr:nvSpPr>
        <xdr:cNvPr id="433" name="楕円 432"/>
        <xdr:cNvSpPr/>
      </xdr:nvSpPr>
      <xdr:spPr>
        <a:xfrm>
          <a:off x="6921500" y="135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57497</xdr:rowOff>
    </xdr:from>
    <xdr:ext cx="469744" cy="259045"/>
    <xdr:sp macro="" textlink="">
      <xdr:nvSpPr>
        <xdr:cNvPr id="434" name="テキスト ボックス 433"/>
        <xdr:cNvSpPr txBox="1"/>
      </xdr:nvSpPr>
      <xdr:spPr>
        <a:xfrm>
          <a:off x="6737428" y="1360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92838</xdr:rowOff>
    </xdr:from>
    <xdr:to>
      <xdr:col>55</xdr:col>
      <xdr:colOff>0</xdr:colOff>
      <xdr:row>97</xdr:row>
      <xdr:rowOff>170746</xdr:rowOff>
    </xdr:to>
    <xdr:cxnSp macro="">
      <xdr:nvCxnSpPr>
        <xdr:cNvPr id="465" name="直線コネクタ 464"/>
        <xdr:cNvCxnSpPr/>
      </xdr:nvCxnSpPr>
      <xdr:spPr>
        <a:xfrm flipV="1">
          <a:off x="9639300" y="16723488"/>
          <a:ext cx="8382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134051</xdr:rowOff>
    </xdr:from>
    <xdr:to>
      <xdr:col>50</xdr:col>
      <xdr:colOff>114300</xdr:colOff>
      <xdr:row>97</xdr:row>
      <xdr:rowOff>170746</xdr:rowOff>
    </xdr:to>
    <xdr:cxnSp macro="">
      <xdr:nvCxnSpPr>
        <xdr:cNvPr id="468" name="直線コネクタ 467"/>
        <xdr:cNvCxnSpPr/>
      </xdr:nvCxnSpPr>
      <xdr:spPr>
        <a:xfrm>
          <a:off x="8750300" y="16764701"/>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115959</xdr:rowOff>
    </xdr:from>
    <xdr:to>
      <xdr:col>45</xdr:col>
      <xdr:colOff>177800</xdr:colOff>
      <xdr:row>97</xdr:row>
      <xdr:rowOff>134051</xdr:rowOff>
    </xdr:to>
    <xdr:cxnSp macro="">
      <xdr:nvCxnSpPr>
        <xdr:cNvPr id="471" name="直線コネクタ 470"/>
        <xdr:cNvCxnSpPr/>
      </xdr:nvCxnSpPr>
      <xdr:spPr>
        <a:xfrm>
          <a:off x="7861300" y="1674660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115959</xdr:rowOff>
    </xdr:from>
    <xdr:to>
      <xdr:col>41</xdr:col>
      <xdr:colOff>50800</xdr:colOff>
      <xdr:row>97</xdr:row>
      <xdr:rowOff>138612</xdr:rowOff>
    </xdr:to>
    <xdr:cxnSp macro="">
      <xdr:nvCxnSpPr>
        <xdr:cNvPr id="474" name="直線コネクタ 473"/>
        <xdr:cNvCxnSpPr/>
      </xdr:nvCxnSpPr>
      <xdr:spPr>
        <a:xfrm flipV="1">
          <a:off x="6972300" y="16746609"/>
          <a:ext cx="889000" cy="2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42038</xdr:rowOff>
    </xdr:from>
    <xdr:to>
      <xdr:col>55</xdr:col>
      <xdr:colOff>50800</xdr:colOff>
      <xdr:row>97</xdr:row>
      <xdr:rowOff>143638</xdr:rowOff>
    </xdr:to>
    <xdr:sp macro="" textlink="">
      <xdr:nvSpPr>
        <xdr:cNvPr id="484" name="楕円 483"/>
        <xdr:cNvSpPr/>
      </xdr:nvSpPr>
      <xdr:spPr>
        <a:xfrm>
          <a:off x="104267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20465</xdr:rowOff>
    </xdr:from>
    <xdr:ext cx="534377" cy="259045"/>
    <xdr:sp macro="" textlink="">
      <xdr:nvSpPr>
        <xdr:cNvPr id="485" name="土木費該当値テキスト"/>
        <xdr:cNvSpPr txBox="1"/>
      </xdr:nvSpPr>
      <xdr:spPr>
        <a:xfrm>
          <a:off x="10528300"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119946</xdr:rowOff>
    </xdr:from>
    <xdr:to>
      <xdr:col>50</xdr:col>
      <xdr:colOff>165100</xdr:colOff>
      <xdr:row>98</xdr:row>
      <xdr:rowOff>50096</xdr:rowOff>
    </xdr:to>
    <xdr:sp macro="" textlink="">
      <xdr:nvSpPr>
        <xdr:cNvPr id="486" name="楕円 485"/>
        <xdr:cNvSpPr/>
      </xdr:nvSpPr>
      <xdr:spPr>
        <a:xfrm>
          <a:off x="9588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41223</xdr:rowOff>
    </xdr:from>
    <xdr:ext cx="534377" cy="259045"/>
    <xdr:sp macro="" textlink="">
      <xdr:nvSpPr>
        <xdr:cNvPr id="487" name="テキスト ボックス 486"/>
        <xdr:cNvSpPr txBox="1"/>
      </xdr:nvSpPr>
      <xdr:spPr>
        <a:xfrm>
          <a:off x="9372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83251</xdr:rowOff>
    </xdr:from>
    <xdr:to>
      <xdr:col>46</xdr:col>
      <xdr:colOff>38100</xdr:colOff>
      <xdr:row>98</xdr:row>
      <xdr:rowOff>13401</xdr:rowOff>
    </xdr:to>
    <xdr:sp macro="" textlink="">
      <xdr:nvSpPr>
        <xdr:cNvPr id="488" name="楕円 487"/>
        <xdr:cNvSpPr/>
      </xdr:nvSpPr>
      <xdr:spPr>
        <a:xfrm>
          <a:off x="86995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4528</xdr:rowOff>
    </xdr:from>
    <xdr:ext cx="534377" cy="259045"/>
    <xdr:sp macro="" textlink="">
      <xdr:nvSpPr>
        <xdr:cNvPr id="489" name="テキスト ボックス 488"/>
        <xdr:cNvSpPr txBox="1"/>
      </xdr:nvSpPr>
      <xdr:spPr>
        <a:xfrm>
          <a:off x="8483111" y="168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65159</xdr:rowOff>
    </xdr:from>
    <xdr:to>
      <xdr:col>41</xdr:col>
      <xdr:colOff>101600</xdr:colOff>
      <xdr:row>97</xdr:row>
      <xdr:rowOff>166759</xdr:rowOff>
    </xdr:to>
    <xdr:sp macro="" textlink="">
      <xdr:nvSpPr>
        <xdr:cNvPr id="490" name="楕円 489"/>
        <xdr:cNvSpPr/>
      </xdr:nvSpPr>
      <xdr:spPr>
        <a:xfrm>
          <a:off x="7810500" y="166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157886</xdr:rowOff>
    </xdr:from>
    <xdr:ext cx="534377" cy="259045"/>
    <xdr:sp macro="" textlink="">
      <xdr:nvSpPr>
        <xdr:cNvPr id="491" name="テキスト ボックス 490"/>
        <xdr:cNvSpPr txBox="1"/>
      </xdr:nvSpPr>
      <xdr:spPr>
        <a:xfrm>
          <a:off x="7594111" y="1678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87812</xdr:rowOff>
    </xdr:from>
    <xdr:to>
      <xdr:col>36</xdr:col>
      <xdr:colOff>165100</xdr:colOff>
      <xdr:row>98</xdr:row>
      <xdr:rowOff>17962</xdr:rowOff>
    </xdr:to>
    <xdr:sp macro="" textlink="">
      <xdr:nvSpPr>
        <xdr:cNvPr id="492" name="楕円 491"/>
        <xdr:cNvSpPr/>
      </xdr:nvSpPr>
      <xdr:spPr>
        <a:xfrm>
          <a:off x="6921500" y="16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9089</xdr:rowOff>
    </xdr:from>
    <xdr:ext cx="534377" cy="259045"/>
    <xdr:sp macro="" textlink="">
      <xdr:nvSpPr>
        <xdr:cNvPr id="493" name="テキスト ボックス 492"/>
        <xdr:cNvSpPr txBox="1"/>
      </xdr:nvSpPr>
      <xdr:spPr>
        <a:xfrm>
          <a:off x="6705111" y="1681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121926</xdr:rowOff>
    </xdr:from>
    <xdr:to>
      <xdr:col>85</xdr:col>
      <xdr:colOff>127000</xdr:colOff>
      <xdr:row>37</xdr:row>
      <xdr:rowOff>140329</xdr:rowOff>
    </xdr:to>
    <xdr:cxnSp macro="">
      <xdr:nvCxnSpPr>
        <xdr:cNvPr id="522" name="直線コネクタ 521"/>
        <xdr:cNvCxnSpPr/>
      </xdr:nvCxnSpPr>
      <xdr:spPr>
        <a:xfrm>
          <a:off x="15481300" y="6465576"/>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51117</xdr:rowOff>
    </xdr:from>
    <xdr:to>
      <xdr:col>81</xdr:col>
      <xdr:colOff>50800</xdr:colOff>
      <xdr:row>37</xdr:row>
      <xdr:rowOff>121926</xdr:rowOff>
    </xdr:to>
    <xdr:cxnSp macro="">
      <xdr:nvCxnSpPr>
        <xdr:cNvPr id="525" name="直線コネクタ 524"/>
        <xdr:cNvCxnSpPr/>
      </xdr:nvCxnSpPr>
      <xdr:spPr>
        <a:xfrm>
          <a:off x="14592300" y="6394767"/>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51117</xdr:rowOff>
    </xdr:from>
    <xdr:to>
      <xdr:col>76</xdr:col>
      <xdr:colOff>114300</xdr:colOff>
      <xdr:row>37</xdr:row>
      <xdr:rowOff>143205</xdr:rowOff>
    </xdr:to>
    <xdr:cxnSp macro="">
      <xdr:nvCxnSpPr>
        <xdr:cNvPr id="528" name="直線コネクタ 527"/>
        <xdr:cNvCxnSpPr/>
      </xdr:nvCxnSpPr>
      <xdr:spPr>
        <a:xfrm flipV="1">
          <a:off x="13703300" y="6394767"/>
          <a:ext cx="889000" cy="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143205</xdr:rowOff>
    </xdr:from>
    <xdr:to>
      <xdr:col>71</xdr:col>
      <xdr:colOff>177800</xdr:colOff>
      <xdr:row>37</xdr:row>
      <xdr:rowOff>146482</xdr:rowOff>
    </xdr:to>
    <xdr:cxnSp macro="">
      <xdr:nvCxnSpPr>
        <xdr:cNvPr id="531" name="直線コネクタ 530"/>
        <xdr:cNvCxnSpPr/>
      </xdr:nvCxnSpPr>
      <xdr:spPr>
        <a:xfrm flipV="1">
          <a:off x="12814300" y="6486855"/>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89529</xdr:rowOff>
    </xdr:from>
    <xdr:to>
      <xdr:col>85</xdr:col>
      <xdr:colOff>177800</xdr:colOff>
      <xdr:row>38</xdr:row>
      <xdr:rowOff>19679</xdr:rowOff>
    </xdr:to>
    <xdr:sp macro="" textlink="">
      <xdr:nvSpPr>
        <xdr:cNvPr id="541" name="楕円 540"/>
        <xdr:cNvSpPr/>
      </xdr:nvSpPr>
      <xdr:spPr>
        <a:xfrm>
          <a:off x="16268700" y="6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4456</xdr:rowOff>
    </xdr:from>
    <xdr:ext cx="534377" cy="259045"/>
    <xdr:sp macro="" textlink="">
      <xdr:nvSpPr>
        <xdr:cNvPr id="542" name="消防費該当値テキスト"/>
        <xdr:cNvSpPr txBox="1"/>
      </xdr:nvSpPr>
      <xdr:spPr>
        <a:xfrm>
          <a:off x="16370300" y="634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71126</xdr:rowOff>
    </xdr:from>
    <xdr:to>
      <xdr:col>81</xdr:col>
      <xdr:colOff>101600</xdr:colOff>
      <xdr:row>38</xdr:row>
      <xdr:rowOff>1276</xdr:rowOff>
    </xdr:to>
    <xdr:sp macro="" textlink="">
      <xdr:nvSpPr>
        <xdr:cNvPr id="543" name="楕円 542"/>
        <xdr:cNvSpPr/>
      </xdr:nvSpPr>
      <xdr:spPr>
        <a:xfrm>
          <a:off x="15430500" y="641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163854</xdr:rowOff>
    </xdr:from>
    <xdr:ext cx="534377" cy="259045"/>
    <xdr:sp macro="" textlink="">
      <xdr:nvSpPr>
        <xdr:cNvPr id="544" name="テキスト ボックス 543"/>
        <xdr:cNvSpPr txBox="1"/>
      </xdr:nvSpPr>
      <xdr:spPr>
        <a:xfrm>
          <a:off x="15214111" y="65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xdr:rowOff>
    </xdr:from>
    <xdr:to>
      <xdr:col>76</xdr:col>
      <xdr:colOff>165100</xdr:colOff>
      <xdr:row>37</xdr:row>
      <xdr:rowOff>101917</xdr:rowOff>
    </xdr:to>
    <xdr:sp macro="" textlink="">
      <xdr:nvSpPr>
        <xdr:cNvPr id="545" name="楕円 544"/>
        <xdr:cNvSpPr/>
      </xdr:nvSpPr>
      <xdr:spPr>
        <a:xfrm>
          <a:off x="14541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118444</xdr:rowOff>
    </xdr:from>
    <xdr:ext cx="534377" cy="259045"/>
    <xdr:sp macro="" textlink="">
      <xdr:nvSpPr>
        <xdr:cNvPr id="546" name="テキスト ボックス 545"/>
        <xdr:cNvSpPr txBox="1"/>
      </xdr:nvSpPr>
      <xdr:spPr>
        <a:xfrm>
          <a:off x="14325111" y="611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92405</xdr:rowOff>
    </xdr:from>
    <xdr:to>
      <xdr:col>72</xdr:col>
      <xdr:colOff>38100</xdr:colOff>
      <xdr:row>38</xdr:row>
      <xdr:rowOff>22555</xdr:rowOff>
    </xdr:to>
    <xdr:sp macro="" textlink="">
      <xdr:nvSpPr>
        <xdr:cNvPr id="547" name="楕円 546"/>
        <xdr:cNvSpPr/>
      </xdr:nvSpPr>
      <xdr:spPr>
        <a:xfrm>
          <a:off x="13652500" y="64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13682</xdr:rowOff>
    </xdr:from>
    <xdr:ext cx="534377" cy="259045"/>
    <xdr:sp macro="" textlink="">
      <xdr:nvSpPr>
        <xdr:cNvPr id="548" name="テキスト ボックス 547"/>
        <xdr:cNvSpPr txBox="1"/>
      </xdr:nvSpPr>
      <xdr:spPr>
        <a:xfrm>
          <a:off x="13436111" y="65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95682</xdr:rowOff>
    </xdr:from>
    <xdr:to>
      <xdr:col>67</xdr:col>
      <xdr:colOff>101600</xdr:colOff>
      <xdr:row>38</xdr:row>
      <xdr:rowOff>25832</xdr:rowOff>
    </xdr:to>
    <xdr:sp macro="" textlink="">
      <xdr:nvSpPr>
        <xdr:cNvPr id="549" name="楕円 548"/>
        <xdr:cNvSpPr/>
      </xdr:nvSpPr>
      <xdr:spPr>
        <a:xfrm>
          <a:off x="12763500" y="64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16959</xdr:rowOff>
    </xdr:from>
    <xdr:ext cx="534377" cy="259045"/>
    <xdr:sp macro="" textlink="">
      <xdr:nvSpPr>
        <xdr:cNvPr id="550" name="テキスト ボックス 549"/>
        <xdr:cNvSpPr txBox="1"/>
      </xdr:nvSpPr>
      <xdr:spPr>
        <a:xfrm>
          <a:off x="12547111" y="65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36273</xdr:rowOff>
    </xdr:from>
    <xdr:to>
      <xdr:col>85</xdr:col>
      <xdr:colOff>127000</xdr:colOff>
      <xdr:row>58</xdr:row>
      <xdr:rowOff>27686</xdr:rowOff>
    </xdr:to>
    <xdr:cxnSp macro="">
      <xdr:nvCxnSpPr>
        <xdr:cNvPr id="584" name="直線コネクタ 583"/>
        <xdr:cNvCxnSpPr/>
      </xdr:nvCxnSpPr>
      <xdr:spPr>
        <a:xfrm flipV="1">
          <a:off x="15481300" y="9294573"/>
          <a:ext cx="838200" cy="67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155245</xdr:rowOff>
    </xdr:from>
    <xdr:to>
      <xdr:col>81</xdr:col>
      <xdr:colOff>50800</xdr:colOff>
      <xdr:row>58</xdr:row>
      <xdr:rowOff>27686</xdr:rowOff>
    </xdr:to>
    <xdr:cxnSp macro="">
      <xdr:nvCxnSpPr>
        <xdr:cNvPr id="587" name="直線コネクタ 586"/>
        <xdr:cNvCxnSpPr/>
      </xdr:nvCxnSpPr>
      <xdr:spPr>
        <a:xfrm>
          <a:off x="14592300" y="9927895"/>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34672</xdr:rowOff>
    </xdr:from>
    <xdr:to>
      <xdr:col>76</xdr:col>
      <xdr:colOff>114300</xdr:colOff>
      <xdr:row>57</xdr:row>
      <xdr:rowOff>155245</xdr:rowOff>
    </xdr:to>
    <xdr:cxnSp macro="">
      <xdr:nvCxnSpPr>
        <xdr:cNvPr id="590" name="直線コネクタ 589"/>
        <xdr:cNvCxnSpPr/>
      </xdr:nvCxnSpPr>
      <xdr:spPr>
        <a:xfrm>
          <a:off x="13703300" y="9635872"/>
          <a:ext cx="889000" cy="2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34672</xdr:rowOff>
    </xdr:from>
    <xdr:to>
      <xdr:col>71</xdr:col>
      <xdr:colOff>177800</xdr:colOff>
      <xdr:row>57</xdr:row>
      <xdr:rowOff>64719</xdr:rowOff>
    </xdr:to>
    <xdr:cxnSp macro="">
      <xdr:nvCxnSpPr>
        <xdr:cNvPr id="593" name="直線コネクタ 592"/>
        <xdr:cNvCxnSpPr/>
      </xdr:nvCxnSpPr>
      <xdr:spPr>
        <a:xfrm flipV="1">
          <a:off x="12814300" y="9635872"/>
          <a:ext cx="889000" cy="2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7" name="テキスト ボックス 596"/>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156923</xdr:rowOff>
    </xdr:from>
    <xdr:to>
      <xdr:col>85</xdr:col>
      <xdr:colOff>177800</xdr:colOff>
      <xdr:row>54</xdr:row>
      <xdr:rowOff>87073</xdr:rowOff>
    </xdr:to>
    <xdr:sp macro="" textlink="">
      <xdr:nvSpPr>
        <xdr:cNvPr id="603" name="楕円 602"/>
        <xdr:cNvSpPr/>
      </xdr:nvSpPr>
      <xdr:spPr>
        <a:xfrm>
          <a:off x="16268700" y="92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8350</xdr:rowOff>
    </xdr:from>
    <xdr:ext cx="534377" cy="259045"/>
    <xdr:sp macro="" textlink="">
      <xdr:nvSpPr>
        <xdr:cNvPr id="604" name="教育費該当値テキスト"/>
        <xdr:cNvSpPr txBox="1"/>
      </xdr:nvSpPr>
      <xdr:spPr>
        <a:xfrm>
          <a:off x="16370300" y="90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148336</xdr:rowOff>
    </xdr:from>
    <xdr:to>
      <xdr:col>81</xdr:col>
      <xdr:colOff>101600</xdr:colOff>
      <xdr:row>58</xdr:row>
      <xdr:rowOff>78486</xdr:rowOff>
    </xdr:to>
    <xdr:sp macro="" textlink="">
      <xdr:nvSpPr>
        <xdr:cNvPr id="605" name="楕円 604"/>
        <xdr:cNvSpPr/>
      </xdr:nvSpPr>
      <xdr:spPr>
        <a:xfrm>
          <a:off x="15430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69613</xdr:rowOff>
    </xdr:from>
    <xdr:ext cx="534377" cy="259045"/>
    <xdr:sp macro="" textlink="">
      <xdr:nvSpPr>
        <xdr:cNvPr id="606" name="テキスト ボックス 605"/>
        <xdr:cNvSpPr txBox="1"/>
      </xdr:nvSpPr>
      <xdr:spPr>
        <a:xfrm>
          <a:off x="15214111" y="1001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104445</xdr:rowOff>
    </xdr:from>
    <xdr:to>
      <xdr:col>76</xdr:col>
      <xdr:colOff>165100</xdr:colOff>
      <xdr:row>58</xdr:row>
      <xdr:rowOff>34595</xdr:rowOff>
    </xdr:to>
    <xdr:sp macro="" textlink="">
      <xdr:nvSpPr>
        <xdr:cNvPr id="607" name="楕円 606"/>
        <xdr:cNvSpPr/>
      </xdr:nvSpPr>
      <xdr:spPr>
        <a:xfrm>
          <a:off x="14541500" y="98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25722</xdr:rowOff>
    </xdr:from>
    <xdr:ext cx="534377" cy="259045"/>
    <xdr:sp macro="" textlink="">
      <xdr:nvSpPr>
        <xdr:cNvPr id="608" name="テキスト ボックス 607"/>
        <xdr:cNvSpPr txBox="1"/>
      </xdr:nvSpPr>
      <xdr:spPr>
        <a:xfrm>
          <a:off x="14325111" y="99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155322</xdr:rowOff>
    </xdr:from>
    <xdr:to>
      <xdr:col>72</xdr:col>
      <xdr:colOff>38100</xdr:colOff>
      <xdr:row>56</xdr:row>
      <xdr:rowOff>85472</xdr:rowOff>
    </xdr:to>
    <xdr:sp macro="" textlink="">
      <xdr:nvSpPr>
        <xdr:cNvPr id="609" name="楕円 608"/>
        <xdr:cNvSpPr/>
      </xdr:nvSpPr>
      <xdr:spPr>
        <a:xfrm>
          <a:off x="13652500" y="958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101999</xdr:rowOff>
    </xdr:from>
    <xdr:ext cx="534377" cy="259045"/>
    <xdr:sp macro="" textlink="">
      <xdr:nvSpPr>
        <xdr:cNvPr id="610" name="テキスト ボックス 609"/>
        <xdr:cNvSpPr txBox="1"/>
      </xdr:nvSpPr>
      <xdr:spPr>
        <a:xfrm>
          <a:off x="13436111" y="936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13919</xdr:rowOff>
    </xdr:from>
    <xdr:to>
      <xdr:col>67</xdr:col>
      <xdr:colOff>101600</xdr:colOff>
      <xdr:row>57</xdr:row>
      <xdr:rowOff>115519</xdr:rowOff>
    </xdr:to>
    <xdr:sp macro="" textlink="">
      <xdr:nvSpPr>
        <xdr:cNvPr id="611" name="楕円 610"/>
        <xdr:cNvSpPr/>
      </xdr:nvSpPr>
      <xdr:spPr>
        <a:xfrm>
          <a:off x="12763500" y="97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132046</xdr:rowOff>
    </xdr:from>
    <xdr:ext cx="534377" cy="259045"/>
    <xdr:sp macro="" textlink="">
      <xdr:nvSpPr>
        <xdr:cNvPr id="612" name="テキスト ボックス 611"/>
        <xdr:cNvSpPr txBox="1"/>
      </xdr:nvSpPr>
      <xdr:spPr>
        <a:xfrm>
          <a:off x="12547111" y="95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43269</xdr:rowOff>
    </xdr:from>
    <xdr:to>
      <xdr:col>85</xdr:col>
      <xdr:colOff>127000</xdr:colOff>
      <xdr:row>79</xdr:row>
      <xdr:rowOff>44328</xdr:rowOff>
    </xdr:to>
    <xdr:cxnSp macro="">
      <xdr:nvCxnSpPr>
        <xdr:cNvPr id="641" name="直線コネクタ 640"/>
        <xdr:cNvCxnSpPr/>
      </xdr:nvCxnSpPr>
      <xdr:spPr>
        <a:xfrm>
          <a:off x="15481300" y="13587819"/>
          <a:ext cx="8382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35474</xdr:rowOff>
    </xdr:from>
    <xdr:to>
      <xdr:col>81</xdr:col>
      <xdr:colOff>50800</xdr:colOff>
      <xdr:row>79</xdr:row>
      <xdr:rowOff>43269</xdr:rowOff>
    </xdr:to>
    <xdr:cxnSp macro="">
      <xdr:nvCxnSpPr>
        <xdr:cNvPr id="644" name="直線コネクタ 643"/>
        <xdr:cNvCxnSpPr/>
      </xdr:nvCxnSpPr>
      <xdr:spPr>
        <a:xfrm>
          <a:off x="14592300" y="13580024"/>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35474</xdr:rowOff>
    </xdr:from>
    <xdr:to>
      <xdr:col>76</xdr:col>
      <xdr:colOff>114300</xdr:colOff>
      <xdr:row>79</xdr:row>
      <xdr:rowOff>42887</xdr:rowOff>
    </xdr:to>
    <xdr:cxnSp macro="">
      <xdr:nvCxnSpPr>
        <xdr:cNvPr id="647" name="直線コネクタ 646"/>
        <xdr:cNvCxnSpPr/>
      </xdr:nvCxnSpPr>
      <xdr:spPr>
        <a:xfrm flipV="1">
          <a:off x="13703300" y="13580024"/>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42887</xdr:rowOff>
    </xdr:from>
    <xdr:to>
      <xdr:col>71</xdr:col>
      <xdr:colOff>177800</xdr:colOff>
      <xdr:row>79</xdr:row>
      <xdr:rowOff>43238</xdr:rowOff>
    </xdr:to>
    <xdr:cxnSp macro="">
      <xdr:nvCxnSpPr>
        <xdr:cNvPr id="650" name="直線コネクタ 649"/>
        <xdr:cNvCxnSpPr/>
      </xdr:nvCxnSpPr>
      <xdr:spPr>
        <a:xfrm flipV="1">
          <a:off x="12814300" y="1358743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164978</xdr:rowOff>
    </xdr:from>
    <xdr:to>
      <xdr:col>85</xdr:col>
      <xdr:colOff>177800</xdr:colOff>
      <xdr:row>79</xdr:row>
      <xdr:rowOff>95128</xdr:rowOff>
    </xdr:to>
    <xdr:sp macro="" textlink="">
      <xdr:nvSpPr>
        <xdr:cNvPr id="660" name="楕円 659"/>
        <xdr:cNvSpPr/>
      </xdr:nvSpPr>
      <xdr:spPr>
        <a:xfrm>
          <a:off x="16268700" y="1353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13932" cy="259045"/>
    <xdr:sp macro="" textlink="">
      <xdr:nvSpPr>
        <xdr:cNvPr id="661" name="災害復旧費該当値テキスト"/>
        <xdr:cNvSpPr txBox="1"/>
      </xdr:nvSpPr>
      <xdr:spPr>
        <a:xfrm>
          <a:off x="16370300" y="13510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163919</xdr:rowOff>
    </xdr:from>
    <xdr:to>
      <xdr:col>81</xdr:col>
      <xdr:colOff>101600</xdr:colOff>
      <xdr:row>79</xdr:row>
      <xdr:rowOff>94069</xdr:rowOff>
    </xdr:to>
    <xdr:sp macro="" textlink="">
      <xdr:nvSpPr>
        <xdr:cNvPr id="662" name="楕円 661"/>
        <xdr:cNvSpPr/>
      </xdr:nvSpPr>
      <xdr:spPr>
        <a:xfrm>
          <a:off x="15430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85196</xdr:rowOff>
    </xdr:from>
    <xdr:ext cx="378565" cy="259045"/>
    <xdr:sp macro="" textlink="">
      <xdr:nvSpPr>
        <xdr:cNvPr id="663" name="テキスト ボックス 662"/>
        <xdr:cNvSpPr txBox="1"/>
      </xdr:nvSpPr>
      <xdr:spPr>
        <a:xfrm>
          <a:off x="15292017" y="1362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156124</xdr:rowOff>
    </xdr:from>
    <xdr:to>
      <xdr:col>76</xdr:col>
      <xdr:colOff>165100</xdr:colOff>
      <xdr:row>79</xdr:row>
      <xdr:rowOff>86274</xdr:rowOff>
    </xdr:to>
    <xdr:sp macro="" textlink="">
      <xdr:nvSpPr>
        <xdr:cNvPr id="664" name="楕円 663"/>
        <xdr:cNvSpPr/>
      </xdr:nvSpPr>
      <xdr:spPr>
        <a:xfrm>
          <a:off x="14541500" y="135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102801</xdr:rowOff>
    </xdr:from>
    <xdr:ext cx="469744" cy="259045"/>
    <xdr:sp macro="" textlink="">
      <xdr:nvSpPr>
        <xdr:cNvPr id="665" name="テキスト ボックス 664"/>
        <xdr:cNvSpPr txBox="1"/>
      </xdr:nvSpPr>
      <xdr:spPr>
        <a:xfrm>
          <a:off x="14357428" y="133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163537</xdr:rowOff>
    </xdr:from>
    <xdr:to>
      <xdr:col>72</xdr:col>
      <xdr:colOff>38100</xdr:colOff>
      <xdr:row>79</xdr:row>
      <xdr:rowOff>93687</xdr:rowOff>
    </xdr:to>
    <xdr:sp macro="" textlink="">
      <xdr:nvSpPr>
        <xdr:cNvPr id="666" name="楕円 665"/>
        <xdr:cNvSpPr/>
      </xdr:nvSpPr>
      <xdr:spPr>
        <a:xfrm>
          <a:off x="13652500" y="1353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84814</xdr:rowOff>
    </xdr:from>
    <xdr:ext cx="378565" cy="259045"/>
    <xdr:sp macro="" textlink="">
      <xdr:nvSpPr>
        <xdr:cNvPr id="667" name="テキスト ボックス 666"/>
        <xdr:cNvSpPr txBox="1"/>
      </xdr:nvSpPr>
      <xdr:spPr>
        <a:xfrm>
          <a:off x="13514017" y="1362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163888</xdr:rowOff>
    </xdr:from>
    <xdr:to>
      <xdr:col>67</xdr:col>
      <xdr:colOff>101600</xdr:colOff>
      <xdr:row>79</xdr:row>
      <xdr:rowOff>94038</xdr:rowOff>
    </xdr:to>
    <xdr:sp macro="" textlink="">
      <xdr:nvSpPr>
        <xdr:cNvPr id="668" name="楕円 667"/>
        <xdr:cNvSpPr/>
      </xdr:nvSpPr>
      <xdr:spPr>
        <a:xfrm>
          <a:off x="12763500" y="135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85165</xdr:rowOff>
    </xdr:from>
    <xdr:ext cx="378565" cy="259045"/>
    <xdr:sp macro="" textlink="">
      <xdr:nvSpPr>
        <xdr:cNvPr id="669" name="テキスト ボックス 668"/>
        <xdr:cNvSpPr txBox="1"/>
      </xdr:nvSpPr>
      <xdr:spPr>
        <a:xfrm>
          <a:off x="12625017" y="1362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10035</xdr:rowOff>
    </xdr:from>
    <xdr:to>
      <xdr:col>85</xdr:col>
      <xdr:colOff>127000</xdr:colOff>
      <xdr:row>96</xdr:row>
      <xdr:rowOff>60229</xdr:rowOff>
    </xdr:to>
    <xdr:cxnSp macro="">
      <xdr:nvCxnSpPr>
        <xdr:cNvPr id="700" name="直線コネクタ 699"/>
        <xdr:cNvCxnSpPr/>
      </xdr:nvCxnSpPr>
      <xdr:spPr>
        <a:xfrm flipV="1">
          <a:off x="15481300" y="16469235"/>
          <a:ext cx="8382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60229</xdr:rowOff>
    </xdr:from>
    <xdr:to>
      <xdr:col>81</xdr:col>
      <xdr:colOff>50800</xdr:colOff>
      <xdr:row>96</xdr:row>
      <xdr:rowOff>88754</xdr:rowOff>
    </xdr:to>
    <xdr:cxnSp macro="">
      <xdr:nvCxnSpPr>
        <xdr:cNvPr id="703" name="直線コネクタ 702"/>
        <xdr:cNvCxnSpPr/>
      </xdr:nvCxnSpPr>
      <xdr:spPr>
        <a:xfrm flipV="1">
          <a:off x="14592300" y="16519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88754</xdr:rowOff>
    </xdr:from>
    <xdr:to>
      <xdr:col>76</xdr:col>
      <xdr:colOff>114300</xdr:colOff>
      <xdr:row>96</xdr:row>
      <xdr:rowOff>90436</xdr:rowOff>
    </xdr:to>
    <xdr:cxnSp macro="">
      <xdr:nvCxnSpPr>
        <xdr:cNvPr id="706" name="直線コネクタ 705"/>
        <xdr:cNvCxnSpPr/>
      </xdr:nvCxnSpPr>
      <xdr:spPr>
        <a:xfrm flipV="1">
          <a:off x="13703300" y="16547954"/>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49191</xdr:rowOff>
    </xdr:from>
    <xdr:to>
      <xdr:col>71</xdr:col>
      <xdr:colOff>177800</xdr:colOff>
      <xdr:row>96</xdr:row>
      <xdr:rowOff>90436</xdr:rowOff>
    </xdr:to>
    <xdr:cxnSp macro="">
      <xdr:nvCxnSpPr>
        <xdr:cNvPr id="709" name="直線コネクタ 708"/>
        <xdr:cNvCxnSpPr/>
      </xdr:nvCxnSpPr>
      <xdr:spPr>
        <a:xfrm>
          <a:off x="12814300" y="16508391"/>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130685</xdr:rowOff>
    </xdr:from>
    <xdr:to>
      <xdr:col>85</xdr:col>
      <xdr:colOff>177800</xdr:colOff>
      <xdr:row>96</xdr:row>
      <xdr:rowOff>60835</xdr:rowOff>
    </xdr:to>
    <xdr:sp macro="" textlink="">
      <xdr:nvSpPr>
        <xdr:cNvPr id="719" name="楕円 718"/>
        <xdr:cNvSpPr/>
      </xdr:nvSpPr>
      <xdr:spPr>
        <a:xfrm>
          <a:off x="162687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153562</xdr:rowOff>
    </xdr:from>
    <xdr:ext cx="534377" cy="259045"/>
    <xdr:sp macro="" textlink="">
      <xdr:nvSpPr>
        <xdr:cNvPr id="720" name="公債費該当値テキスト"/>
        <xdr:cNvSpPr txBox="1"/>
      </xdr:nvSpPr>
      <xdr:spPr>
        <a:xfrm>
          <a:off x="16370300" y="162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9429</xdr:rowOff>
    </xdr:from>
    <xdr:to>
      <xdr:col>81</xdr:col>
      <xdr:colOff>101600</xdr:colOff>
      <xdr:row>96</xdr:row>
      <xdr:rowOff>111029</xdr:rowOff>
    </xdr:to>
    <xdr:sp macro="" textlink="">
      <xdr:nvSpPr>
        <xdr:cNvPr id="721" name="楕円 720"/>
        <xdr:cNvSpPr/>
      </xdr:nvSpPr>
      <xdr:spPr>
        <a:xfrm>
          <a:off x="15430500" y="16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127556</xdr:rowOff>
    </xdr:from>
    <xdr:ext cx="534377" cy="259045"/>
    <xdr:sp macro="" textlink="">
      <xdr:nvSpPr>
        <xdr:cNvPr id="722" name="テキスト ボックス 721"/>
        <xdr:cNvSpPr txBox="1"/>
      </xdr:nvSpPr>
      <xdr:spPr>
        <a:xfrm>
          <a:off x="15214111" y="162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37954</xdr:rowOff>
    </xdr:from>
    <xdr:to>
      <xdr:col>76</xdr:col>
      <xdr:colOff>165100</xdr:colOff>
      <xdr:row>96</xdr:row>
      <xdr:rowOff>139554</xdr:rowOff>
    </xdr:to>
    <xdr:sp macro="" textlink="">
      <xdr:nvSpPr>
        <xdr:cNvPr id="723" name="楕円 722"/>
        <xdr:cNvSpPr/>
      </xdr:nvSpPr>
      <xdr:spPr>
        <a:xfrm>
          <a:off x="145415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130681</xdr:rowOff>
    </xdr:from>
    <xdr:ext cx="534377" cy="259045"/>
    <xdr:sp macro="" textlink="">
      <xdr:nvSpPr>
        <xdr:cNvPr id="724" name="テキスト ボックス 723"/>
        <xdr:cNvSpPr txBox="1"/>
      </xdr:nvSpPr>
      <xdr:spPr>
        <a:xfrm>
          <a:off x="14325111" y="16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39636</xdr:rowOff>
    </xdr:from>
    <xdr:to>
      <xdr:col>72</xdr:col>
      <xdr:colOff>38100</xdr:colOff>
      <xdr:row>96</xdr:row>
      <xdr:rowOff>141236</xdr:rowOff>
    </xdr:to>
    <xdr:sp macro="" textlink="">
      <xdr:nvSpPr>
        <xdr:cNvPr id="725" name="楕円 724"/>
        <xdr:cNvSpPr/>
      </xdr:nvSpPr>
      <xdr:spPr>
        <a:xfrm>
          <a:off x="136525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157763</xdr:rowOff>
    </xdr:from>
    <xdr:ext cx="534377" cy="259045"/>
    <xdr:sp macro="" textlink="">
      <xdr:nvSpPr>
        <xdr:cNvPr id="726" name="テキスト ボックス 725"/>
        <xdr:cNvSpPr txBox="1"/>
      </xdr:nvSpPr>
      <xdr:spPr>
        <a:xfrm>
          <a:off x="13436111" y="162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169841</xdr:rowOff>
    </xdr:from>
    <xdr:to>
      <xdr:col>67</xdr:col>
      <xdr:colOff>101600</xdr:colOff>
      <xdr:row>96</xdr:row>
      <xdr:rowOff>99991</xdr:rowOff>
    </xdr:to>
    <xdr:sp macro="" textlink="">
      <xdr:nvSpPr>
        <xdr:cNvPr id="727" name="楕円 726"/>
        <xdr:cNvSpPr/>
      </xdr:nvSpPr>
      <xdr:spPr>
        <a:xfrm>
          <a:off x="12763500" y="16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116518</xdr:rowOff>
    </xdr:from>
    <xdr:ext cx="534377" cy="259045"/>
    <xdr:sp macro="" textlink="">
      <xdr:nvSpPr>
        <xdr:cNvPr id="728" name="テキスト ボックス 727"/>
        <xdr:cNvSpPr txBox="1"/>
      </xdr:nvSpPr>
      <xdr:spPr>
        <a:xfrm>
          <a:off x="12547111" y="16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住民一人当たりのコストが大きい順に、民生費、総務費、教育費、公債費、衛生費となっている。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令和２年度に公立保育所を整備したこと及び保育所の入所児童が増加したことから増加した。今後も、島本町保育基盤整備加速化方針に基づき、待機児童対策を進めることから増加が見込まれる。</a:t>
          </a:r>
        </a:p>
        <a:p>
          <a:r>
            <a:rPr kumimoji="1" lang="ja-JP" altLang="en-US" sz="1300">
              <a:latin typeface="ＭＳ Ｐゴシック" panose="020B0600070205080204" pitchFamily="50" charset="-128"/>
              <a:ea typeface="ＭＳ Ｐゴシック" panose="020B0600070205080204" pitchFamily="50" charset="-128"/>
            </a:rPr>
            <a:t>　総務費については、新型コロナウイルス感染症に係る特別定額給付金等により増加した。今後、庁舎の建替えを予定している。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教育費については、第三小学校の耐震化事業を行ったことから増加した。今後、施設の長寿命化工事を予定している。</a:t>
          </a:r>
        </a:p>
        <a:p>
          <a:r>
            <a:rPr kumimoji="1" lang="ja-JP" altLang="en-US" sz="1300">
              <a:latin typeface="ＭＳ Ｐゴシック" panose="020B0600070205080204" pitchFamily="50" charset="-128"/>
              <a:ea typeface="ＭＳ Ｐゴシック" panose="020B0600070205080204" pitchFamily="50" charset="-128"/>
            </a:rPr>
            <a:t>  公債費については、教育施設の耐震事業等に係る財源として発行した町債の償還が始まったことなどから、増加した。引き続き、利率の状況を勘案し、基金の取り崩しと起債の抑制のバランスを見極めつつ公債費負担の軽減に努める。</a:t>
          </a:r>
        </a:p>
        <a:p>
          <a:r>
            <a:rPr kumimoji="1" lang="ja-JP" altLang="en-US" sz="1300">
              <a:latin typeface="ＭＳ Ｐゴシック" panose="020B0600070205080204" pitchFamily="50" charset="-128"/>
              <a:ea typeface="ＭＳ Ｐゴシック" panose="020B0600070205080204" pitchFamily="50" charset="-128"/>
            </a:rPr>
            <a:t>　衛生費については、令和元年度にし尿処理場の除却を行ったことから減少した。</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実質収支については、概ね例年と同程度の</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財政調整基金については、令和２年度は収支を勘案し</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百万円を積立てたため、残高が増加した。今後も耐震化事業などにより減少が見込まれることから、企業誘致による一般財源額の確保や経費の削減に取り組み、残高の減少抑制に努める。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令和２年度も令和元年度に引き続き、全ての会計で黒字又は収支均衡となっている。</a:t>
          </a:r>
          <a:endParaRPr kumimoji="1" lang="en-US" altLang="ja-JP" sz="1400">
            <a:latin typeface="ＭＳ ゴシック" pitchFamily="49" charset="-128"/>
            <a:ea typeface="ＭＳ ゴシック" pitchFamily="49" charset="-128"/>
          </a:endParaRPr>
        </a:p>
        <a:p>
          <a:r>
            <a:rPr kumimoji="1" lang="ja-JP" altLang="en-US" sz="1400">
              <a:solidFill>
                <a:srgbClr val="FF0000"/>
              </a:solidFill>
              <a:latin typeface="ＭＳ ゴシック" pitchFamily="49" charset="-128"/>
              <a:ea typeface="ＭＳ ゴシック" pitchFamily="49" charset="-128"/>
            </a:rPr>
            <a:t>　下水道事業会計については、基準外繰入れを行っていることから基準外繰入れを縮減していく。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17333185</v>
      </c>
      <c r="BO4" s="395"/>
      <c r="BP4" s="395"/>
      <c r="BQ4" s="395"/>
      <c r="BR4" s="395"/>
      <c r="BS4" s="395"/>
      <c r="BT4" s="395"/>
      <c r="BU4" s="396"/>
      <c r="BV4" s="394">
        <v>11487884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0.7</v>
      </c>
      <c r="CU4" s="401"/>
      <c r="CV4" s="401"/>
      <c r="CW4" s="401"/>
      <c r="CX4" s="401"/>
      <c r="CY4" s="401"/>
      <c r="CZ4" s="401"/>
      <c r="DA4" s="402"/>
      <c r="DB4" s="400">
        <v>0.9</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17248250</v>
      </c>
      <c r="BO5" s="432"/>
      <c r="BP5" s="432"/>
      <c r="BQ5" s="432"/>
      <c r="BR5" s="432"/>
      <c r="BS5" s="432"/>
      <c r="BT5" s="432"/>
      <c r="BU5" s="433"/>
      <c r="BV5" s="431">
        <v>11145893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100.4</v>
      </c>
      <c r="CU5" s="429"/>
      <c r="CV5" s="429"/>
      <c r="CW5" s="429"/>
      <c r="CX5" s="429"/>
      <c r="CY5" s="429"/>
      <c r="CZ5" s="429"/>
      <c r="DA5" s="430"/>
      <c r="DB5" s="428">
        <v>97.2</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84935</v>
      </c>
      <c r="BO6" s="432"/>
      <c r="BP6" s="432"/>
      <c r="BQ6" s="432"/>
      <c r="BR6" s="432"/>
      <c r="BS6" s="432"/>
      <c r="BT6" s="432"/>
      <c r="BU6" s="433"/>
      <c r="BV6" s="431">
        <v>341991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106.6</v>
      </c>
      <c r="CU6" s="469"/>
      <c r="CV6" s="469"/>
      <c r="CW6" s="469"/>
      <c r="CX6" s="469"/>
      <c r="CY6" s="469"/>
      <c r="CZ6" s="469"/>
      <c r="DA6" s="470"/>
      <c r="DB6" s="468">
        <v>103.7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31909</v>
      </c>
      <c r="BO7" s="432"/>
      <c r="BP7" s="432"/>
      <c r="BQ7" s="432"/>
      <c r="BR7" s="432"/>
      <c r="BS7" s="432"/>
      <c r="BT7" s="432"/>
      <c r="BU7" s="433"/>
      <c r="BV7" s="431">
        <v>281119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7071480</v>
      </c>
      <c r="CU7" s="432"/>
      <c r="CV7" s="432"/>
      <c r="CW7" s="432"/>
      <c r="CX7" s="432"/>
      <c r="CY7" s="432"/>
      <c r="CZ7" s="432"/>
      <c r="DA7" s="433"/>
      <c r="DB7" s="431">
        <v>6762481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53026</v>
      </c>
      <c r="BO8" s="432"/>
      <c r="BP8" s="432"/>
      <c r="BQ8" s="432"/>
      <c r="BR8" s="432"/>
      <c r="BS8" s="432"/>
      <c r="BT8" s="432"/>
      <c r="BU8" s="433"/>
      <c r="BV8" s="431">
        <v>60872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0.79</v>
      </c>
      <c r="CU8" s="472"/>
      <c r="CV8" s="472"/>
      <c r="CW8" s="472"/>
      <c r="CX8" s="472"/>
      <c r="CY8" s="472"/>
      <c r="CZ8" s="472"/>
      <c r="DA8" s="473"/>
      <c r="DB8" s="471">
        <v>0.78</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30927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-7846</v>
      </c>
      <c r="BO9" s="432"/>
      <c r="BP9" s="432"/>
      <c r="BQ9" s="432"/>
      <c r="BR9" s="432"/>
      <c r="BS9" s="432"/>
      <c r="BT9" s="432"/>
      <c r="BU9" s="433"/>
      <c r="BV9" s="431">
        <v>12234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12.9</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29983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94</v>
      </c>
      <c r="AV10" s="464"/>
      <c r="AW10" s="464"/>
      <c r="AX10" s="464"/>
      <c r="AY10" s="465" t="s">
        <v>120</v>
      </c>
      <c r="AZ10" s="466"/>
      <c r="BA10" s="466"/>
      <c r="BB10" s="466"/>
      <c r="BC10" s="466"/>
      <c r="BD10" s="466"/>
      <c r="BE10" s="466"/>
      <c r="BF10" s="466"/>
      <c r="BG10" s="466"/>
      <c r="BH10" s="466"/>
      <c r="BI10" s="466"/>
      <c r="BJ10" s="466"/>
      <c r="BK10" s="466"/>
      <c r="BL10" s="466"/>
      <c r="BM10" s="467"/>
      <c r="BN10" s="431">
        <v>146211</v>
      </c>
      <c r="BO10" s="432"/>
      <c r="BP10" s="432"/>
      <c r="BQ10" s="432"/>
      <c r="BR10" s="432"/>
      <c r="BS10" s="432"/>
      <c r="BT10" s="432"/>
      <c r="BU10" s="433"/>
      <c r="BV10" s="431">
        <v>29029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102</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c r="A12" s="187"/>
      <c r="B12" s="491" t="s">
        <v>129</v>
      </c>
      <c r="C12" s="492"/>
      <c r="D12" s="492"/>
      <c r="E12" s="492"/>
      <c r="F12" s="492"/>
      <c r="G12" s="492"/>
      <c r="H12" s="492"/>
      <c r="I12" s="492"/>
      <c r="J12" s="492"/>
      <c r="K12" s="493"/>
      <c r="L12" s="500" t="s">
        <v>130</v>
      </c>
      <c r="M12" s="501"/>
      <c r="N12" s="501"/>
      <c r="O12" s="501"/>
      <c r="P12" s="501"/>
      <c r="Q12" s="502"/>
      <c r="R12" s="503">
        <v>31916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80000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137</v>
      </c>
      <c r="N13" s="523"/>
      <c r="O13" s="523"/>
      <c r="P13" s="523"/>
      <c r="Q13" s="524"/>
      <c r="R13" s="515">
        <v>31674</v>
      </c>
      <c r="S13" s="516"/>
      <c r="T13" s="516"/>
      <c r="U13" s="516"/>
      <c r="V13" s="517"/>
      <c r="W13" s="447" t="s">
        <v>138</v>
      </c>
      <c r="X13" s="448"/>
      <c r="Y13" s="448"/>
      <c r="Z13" s="448"/>
      <c r="AA13" s="448"/>
      <c r="AB13" s="438"/>
      <c r="AC13" s="482">
        <v>78</v>
      </c>
      <c r="AD13" s="483"/>
      <c r="AE13" s="483"/>
      <c r="AF13" s="483"/>
      <c r="AG13" s="525"/>
      <c r="AH13" s="482">
        <v>78</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138365</v>
      </c>
      <c r="BO13" s="432"/>
      <c r="BP13" s="432"/>
      <c r="BQ13" s="432"/>
      <c r="BR13" s="432"/>
      <c r="BS13" s="432"/>
      <c r="BT13" s="432"/>
      <c r="BU13" s="433"/>
      <c r="BV13" s="431">
        <v>-38737</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4.8</v>
      </c>
      <c r="CU13" s="429"/>
      <c r="CV13" s="429"/>
      <c r="CW13" s="429"/>
      <c r="CX13" s="429"/>
      <c r="CY13" s="429"/>
      <c r="CZ13" s="429"/>
      <c r="DA13" s="430"/>
      <c r="DB13" s="428">
        <v>3.5</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31642</v>
      </c>
      <c r="S14" s="516"/>
      <c r="T14" s="516"/>
      <c r="U14" s="516"/>
      <c r="V14" s="517"/>
      <c r="W14" s="421"/>
      <c r="X14" s="422"/>
      <c r="Y14" s="422"/>
      <c r="Z14" s="422"/>
      <c r="AA14" s="422"/>
      <c r="AB14" s="411"/>
      <c r="AC14" s="518">
        <v>0.6</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145</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137</v>
      </c>
      <c r="N15" s="523"/>
      <c r="O15" s="523"/>
      <c r="P15" s="523"/>
      <c r="Q15" s="524"/>
      <c r="R15" s="515">
        <v>31423</v>
      </c>
      <c r="S15" s="516"/>
      <c r="T15" s="516"/>
      <c r="U15" s="516"/>
      <c r="V15" s="517"/>
      <c r="W15" s="447" t="s">
        <v>146</v>
      </c>
      <c r="X15" s="448"/>
      <c r="Y15" s="448"/>
      <c r="Z15" s="448"/>
      <c r="AA15" s="448"/>
      <c r="AB15" s="438"/>
      <c r="AC15" s="482">
        <v>3122</v>
      </c>
      <c r="AD15" s="483"/>
      <c r="AE15" s="483"/>
      <c r="AF15" s="483"/>
      <c r="AG15" s="525"/>
      <c r="AH15" s="482">
        <v>3041</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4280318</v>
      </c>
      <c r="BO15" s="395"/>
      <c r="BP15" s="395"/>
      <c r="BQ15" s="395"/>
      <c r="BR15" s="395"/>
      <c r="BS15" s="395"/>
      <c r="BT15" s="395"/>
      <c r="BU15" s="396"/>
      <c r="BV15" s="394">
        <v>3981407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23.8</v>
      </c>
      <c r="AD16" s="519"/>
      <c r="AE16" s="519"/>
      <c r="AF16" s="519"/>
      <c r="AG16" s="520"/>
      <c r="AH16" s="518">
        <v>23.9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5461299</v>
      </c>
      <c r="BO16" s="432"/>
      <c r="BP16" s="432"/>
      <c r="BQ16" s="432"/>
      <c r="BR16" s="432"/>
      <c r="BS16" s="432"/>
      <c r="BT16" s="432"/>
      <c r="BU16" s="433"/>
      <c r="BV16" s="431">
        <v>5171068</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9936</v>
      </c>
      <c r="AD17" s="483"/>
      <c r="AE17" s="483"/>
      <c r="AF17" s="483"/>
      <c r="AG17" s="525"/>
      <c r="AH17" s="482">
        <v>9587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5479778</v>
      </c>
      <c r="BO17" s="432"/>
      <c r="BP17" s="432"/>
      <c r="BQ17" s="432"/>
      <c r="BR17" s="432"/>
      <c r="BS17" s="432"/>
      <c r="BT17" s="432"/>
      <c r="BU17" s="433"/>
      <c r="BV17" s="431">
        <v>5125053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16.809999999999999</v>
      </c>
      <c r="M18" s="547"/>
      <c r="N18" s="547"/>
      <c r="O18" s="547"/>
      <c r="P18" s="547"/>
      <c r="Q18" s="547"/>
      <c r="R18" s="548"/>
      <c r="S18" s="548"/>
      <c r="T18" s="548"/>
      <c r="U18" s="548"/>
      <c r="V18" s="549"/>
      <c r="W18" s="449"/>
      <c r="X18" s="450"/>
      <c r="Y18" s="450"/>
      <c r="Z18" s="450"/>
      <c r="AA18" s="450"/>
      <c r="AB18" s="441"/>
      <c r="AC18" s="550">
        <v>75.599999999999994</v>
      </c>
      <c r="AD18" s="551"/>
      <c r="AE18" s="551"/>
      <c r="AF18" s="551"/>
      <c r="AG18" s="552"/>
      <c r="AH18" s="550">
        <v>75.5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7049281</v>
      </c>
      <c r="BO18" s="432"/>
      <c r="BP18" s="432"/>
      <c r="BQ18" s="432"/>
      <c r="BR18" s="432"/>
      <c r="BS18" s="432"/>
      <c r="BT18" s="432"/>
      <c r="BU18" s="433"/>
      <c r="BV18" s="431">
        <v>6984785</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1840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8659191</v>
      </c>
      <c r="BO19" s="432"/>
      <c r="BP19" s="432"/>
      <c r="BQ19" s="432"/>
      <c r="BR19" s="432"/>
      <c r="BS19" s="432"/>
      <c r="BT19" s="432"/>
      <c r="BU19" s="433"/>
      <c r="BV19" s="431">
        <v>7950913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12747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12613208</v>
      </c>
      <c r="BO23" s="432"/>
      <c r="BP23" s="432"/>
      <c r="BQ23" s="432"/>
      <c r="BR23" s="432"/>
      <c r="BS23" s="432"/>
      <c r="BT23" s="432"/>
      <c r="BU23" s="433"/>
      <c r="BV23" s="431">
        <v>11501221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8000</v>
      </c>
      <c r="R24" s="483"/>
      <c r="S24" s="483"/>
      <c r="T24" s="483"/>
      <c r="U24" s="483"/>
      <c r="V24" s="525"/>
      <c r="W24" s="584"/>
      <c r="X24" s="572"/>
      <c r="Y24" s="573"/>
      <c r="Z24" s="481" t="s">
        <v>170</v>
      </c>
      <c r="AA24" s="461"/>
      <c r="AB24" s="461"/>
      <c r="AC24" s="461"/>
      <c r="AD24" s="461"/>
      <c r="AE24" s="461"/>
      <c r="AF24" s="461"/>
      <c r="AG24" s="462"/>
      <c r="AH24" s="482">
        <v>223</v>
      </c>
      <c r="AI24" s="483"/>
      <c r="AJ24" s="483"/>
      <c r="AK24" s="483"/>
      <c r="AL24" s="525"/>
      <c r="AM24" s="482">
        <v>649376</v>
      </c>
      <c r="AN24" s="483"/>
      <c r="AO24" s="483"/>
      <c r="AP24" s="483"/>
      <c r="AQ24" s="483"/>
      <c r="AR24" s="525"/>
      <c r="AS24" s="482">
        <v>2912</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10127356</v>
      </c>
      <c r="BO24" s="432"/>
      <c r="BP24" s="432"/>
      <c r="BQ24" s="432"/>
      <c r="BR24" s="432"/>
      <c r="BS24" s="432"/>
      <c r="BT24" s="432"/>
      <c r="BU24" s="433"/>
      <c r="BV24" s="431">
        <v>9229290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7050</v>
      </c>
      <c r="R25" s="483"/>
      <c r="S25" s="483"/>
      <c r="T25" s="483"/>
      <c r="U25" s="483"/>
      <c r="V25" s="525"/>
      <c r="W25" s="584"/>
      <c r="X25" s="572"/>
      <c r="Y25" s="573"/>
      <c r="Z25" s="481" t="s">
        <v>173</v>
      </c>
      <c r="AA25" s="461"/>
      <c r="AB25" s="461"/>
      <c r="AC25" s="461"/>
      <c r="AD25" s="461"/>
      <c r="AE25" s="461"/>
      <c r="AF25" s="461"/>
      <c r="AG25" s="462"/>
      <c r="AH25" s="482">
        <v>44</v>
      </c>
      <c r="AI25" s="483"/>
      <c r="AJ25" s="483"/>
      <c r="AK25" s="483"/>
      <c r="AL25" s="525"/>
      <c r="AM25" s="482">
        <v>120120</v>
      </c>
      <c r="AN25" s="483"/>
      <c r="AO25" s="483"/>
      <c r="AP25" s="483"/>
      <c r="AQ25" s="483"/>
      <c r="AR25" s="525"/>
      <c r="AS25" s="482">
        <v>2730</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2402685</v>
      </c>
      <c r="BO25" s="395"/>
      <c r="BP25" s="395"/>
      <c r="BQ25" s="395"/>
      <c r="BR25" s="395"/>
      <c r="BS25" s="395"/>
      <c r="BT25" s="395"/>
      <c r="BU25" s="396"/>
      <c r="BV25" s="394">
        <v>3447399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6550</v>
      </c>
      <c r="R26" s="483"/>
      <c r="S26" s="483"/>
      <c r="T26" s="483"/>
      <c r="U26" s="483"/>
      <c r="V26" s="525"/>
      <c r="W26" s="584"/>
      <c r="X26" s="572"/>
      <c r="Y26" s="573"/>
      <c r="Z26" s="481" t="s">
        <v>176</v>
      </c>
      <c r="AA26" s="594"/>
      <c r="AB26" s="594"/>
      <c r="AC26" s="594"/>
      <c r="AD26" s="594"/>
      <c r="AE26" s="594"/>
      <c r="AF26" s="594"/>
      <c r="AG26" s="595"/>
      <c r="AH26" s="482">
        <v>1</v>
      </c>
      <c r="AI26" s="483"/>
      <c r="AJ26" s="483"/>
      <c r="AK26" s="483"/>
      <c r="AL26" s="525"/>
      <c r="AM26" s="482" t="s">
        <v>177</v>
      </c>
      <c r="AN26" s="483"/>
      <c r="AO26" s="483"/>
      <c r="AP26" s="483"/>
      <c r="AQ26" s="483"/>
      <c r="AR26" s="525"/>
      <c r="AS26" s="482" t="s">
        <v>177</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145</v>
      </c>
      <c r="BO26" s="432"/>
      <c r="BP26" s="432"/>
      <c r="BQ26" s="432"/>
      <c r="BR26" s="432"/>
      <c r="BS26" s="432"/>
      <c r="BT26" s="432"/>
      <c r="BU26" s="433"/>
      <c r="BV26" s="431" t="s">
        <v>145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179</v>
      </c>
      <c r="F27" s="461"/>
      <c r="G27" s="461"/>
      <c r="H27" s="461"/>
      <c r="I27" s="461"/>
      <c r="J27" s="461"/>
      <c r="K27" s="462"/>
      <c r="L27" s="482">
        <v>1</v>
      </c>
      <c r="M27" s="483"/>
      <c r="N27" s="483"/>
      <c r="O27" s="483"/>
      <c r="P27" s="525"/>
      <c r="Q27" s="482">
        <v>3950</v>
      </c>
      <c r="R27" s="483"/>
      <c r="S27" s="483"/>
      <c r="T27" s="483"/>
      <c r="U27" s="483"/>
      <c r="V27" s="525"/>
      <c r="W27" s="584"/>
      <c r="X27" s="572"/>
      <c r="Y27" s="573"/>
      <c r="Z27" s="481" t="s">
        <v>180</v>
      </c>
      <c r="AA27" s="461"/>
      <c r="AB27" s="461"/>
      <c r="AC27" s="461"/>
      <c r="AD27" s="461"/>
      <c r="AE27" s="461"/>
      <c r="AF27" s="461"/>
      <c r="AG27" s="462"/>
      <c r="AH27" s="482">
        <v>10</v>
      </c>
      <c r="AI27" s="483"/>
      <c r="AJ27" s="483"/>
      <c r="AK27" s="483"/>
      <c r="AL27" s="525"/>
      <c r="AM27" s="482">
        <v>31025</v>
      </c>
      <c r="AN27" s="483"/>
      <c r="AO27" s="483"/>
      <c r="AP27" s="483"/>
      <c r="AQ27" s="483"/>
      <c r="AR27" s="525"/>
      <c r="AS27" s="482">
        <v>3103</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273862</v>
      </c>
      <c r="BO27" s="608"/>
      <c r="BP27" s="608"/>
      <c r="BQ27" s="608"/>
      <c r="BR27" s="608"/>
      <c r="BS27" s="608"/>
      <c r="BT27" s="608"/>
      <c r="BU27" s="609"/>
      <c r="BV27" s="607">
        <v>273845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182</v>
      </c>
      <c r="F28" s="461"/>
      <c r="G28" s="461"/>
      <c r="H28" s="461"/>
      <c r="I28" s="461"/>
      <c r="J28" s="461"/>
      <c r="K28" s="462"/>
      <c r="L28" s="482">
        <v>1</v>
      </c>
      <c r="M28" s="483"/>
      <c r="N28" s="483"/>
      <c r="O28" s="483"/>
      <c r="P28" s="525"/>
      <c r="Q28" s="482">
        <v>3500</v>
      </c>
      <c r="R28" s="483"/>
      <c r="S28" s="483"/>
      <c r="T28" s="483"/>
      <c r="U28" s="483"/>
      <c r="V28" s="525"/>
      <c r="W28" s="584"/>
      <c r="X28" s="572"/>
      <c r="Y28" s="573"/>
      <c r="Z28" s="481" t="s">
        <v>183</v>
      </c>
      <c r="AA28" s="461"/>
      <c r="AB28" s="461"/>
      <c r="AC28" s="461"/>
      <c r="AD28" s="461"/>
      <c r="AE28" s="461"/>
      <c r="AF28" s="461"/>
      <c r="AG28" s="462"/>
      <c r="AH28" s="482" t="s">
        <v>145</v>
      </c>
      <c r="AI28" s="483"/>
      <c r="AJ28" s="483"/>
      <c r="AK28" s="483"/>
      <c r="AL28" s="525"/>
      <c r="AM28" s="482" t="s">
        <v>145</v>
      </c>
      <c r="AN28" s="483"/>
      <c r="AO28" s="483"/>
      <c r="AP28" s="483"/>
      <c r="AQ28" s="483"/>
      <c r="AR28" s="525"/>
      <c r="AS28" s="482" t="s">
        <v>145</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1601547</v>
      </c>
      <c r="BO28" s="395"/>
      <c r="BP28" s="395"/>
      <c r="BQ28" s="395"/>
      <c r="BR28" s="395"/>
      <c r="BS28" s="395"/>
      <c r="BT28" s="395"/>
      <c r="BU28" s="396"/>
      <c r="BV28" s="394">
        <v>1455336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185</v>
      </c>
      <c r="F29" s="461"/>
      <c r="G29" s="461"/>
      <c r="H29" s="461"/>
      <c r="I29" s="461"/>
      <c r="J29" s="461"/>
      <c r="K29" s="462"/>
      <c r="L29" s="482">
        <v>12</v>
      </c>
      <c r="M29" s="483"/>
      <c r="N29" s="483"/>
      <c r="O29" s="483"/>
      <c r="P29" s="525"/>
      <c r="Q29" s="482">
        <v>3300</v>
      </c>
      <c r="R29" s="483"/>
      <c r="S29" s="483"/>
      <c r="T29" s="483"/>
      <c r="U29" s="483"/>
      <c r="V29" s="525"/>
      <c r="W29" s="585"/>
      <c r="X29" s="586"/>
      <c r="Y29" s="587"/>
      <c r="Z29" s="481" t="s">
        <v>186</v>
      </c>
      <c r="AA29" s="461"/>
      <c r="AB29" s="461"/>
      <c r="AC29" s="461"/>
      <c r="AD29" s="461"/>
      <c r="AE29" s="461"/>
      <c r="AF29" s="461"/>
      <c r="AG29" s="462"/>
      <c r="AH29" s="482">
        <v>233</v>
      </c>
      <c r="AI29" s="483"/>
      <c r="AJ29" s="483"/>
      <c r="AK29" s="483"/>
      <c r="AL29" s="525"/>
      <c r="AM29" s="482">
        <v>680401</v>
      </c>
      <c r="AN29" s="483"/>
      <c r="AO29" s="483"/>
      <c r="AP29" s="483"/>
      <c r="AQ29" s="483"/>
      <c r="AR29" s="525"/>
      <c r="AS29" s="482">
        <v>2920</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975913</v>
      </c>
      <c r="BO29" s="432"/>
      <c r="BP29" s="432"/>
      <c r="BQ29" s="432"/>
      <c r="BR29" s="432"/>
      <c r="BS29" s="432"/>
      <c r="BT29" s="432"/>
      <c r="BU29" s="433"/>
      <c r="BV29" s="431">
        <v>1025904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1646440</v>
      </c>
      <c r="BO30" s="608"/>
      <c r="BP30" s="608"/>
      <c r="BQ30" s="608"/>
      <c r="BR30" s="608"/>
      <c r="BS30" s="608"/>
      <c r="BT30" s="608"/>
      <c r="BU30" s="609"/>
      <c r="BV30" s="607">
        <v>1366615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196</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195</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淀川右岸水防事務組合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公益財団法人大阪府三島救急医療センター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土地取得事業特別会計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大阪府後期高齢者医療広域連合（一般会計）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大沢地区特設水道施設事業特別会計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大阪府後期高齢者医療広域連合（後期高齢者医療特別会計）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大阪広域水道企業団　水道事業会計（水道用水供給事業）</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大阪広域水道企業団（工業用水道事業会計）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C9VTHXTrfs2hxGL/7xL0Qs2VHZkUlh+goK1tn06H8cZ0In/lMP7bg2PnSk0bV0TQj7kemdoCXcSydbjCv65TPA==" saltValue="8hRZaBGmI7EwDHwSOgsR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c r="A34" s="22"/>
      <c r="B34" s="31"/>
      <c r="C34" s="1215" t="s">
        <v>571</v>
      </c>
      <c r="D34" s="1215"/>
      <c r="E34" s="1216"/>
      <c r="F34" s="32">
        <v>22.17</v>
      </c>
      <c r="G34" s="33">
        <v>16.38</v>
      </c>
      <c r="H34" s="33">
        <v>19.05</v>
      </c>
      <c r="I34" s="33">
        <v>17.579999999999998</v>
      </c>
      <c r="J34" s="34">
        <v>16.5</v>
      </c>
      <c r="K34" s="22"/>
      <c r="L34" s="22"/>
      <c r="M34" s="22"/>
      <c r="N34" s="22"/>
      <c r="O34" s="22"/>
      <c r="P34" s="22"/>
    </row>
    <row r="35" spans="1:16" ht="39" customHeight="1">
      <c r="A35" s="22"/>
      <c r="B35" s="35"/>
      <c r="C35" s="1209" t="s">
        <v>572</v>
      </c>
      <c r="D35" s="1210"/>
      <c r="E35" s="1211"/>
      <c r="F35" s="36">
        <v>1.48</v>
      </c>
      <c r="G35" s="37">
        <v>1.73</v>
      </c>
      <c r="H35" s="37">
        <v>1.98</v>
      </c>
      <c r="I35" s="37">
        <v>1.83</v>
      </c>
      <c r="J35" s="38">
        <v>1.99</v>
      </c>
      <c r="K35" s="22"/>
      <c r="L35" s="22"/>
      <c r="M35" s="22"/>
      <c r="N35" s="22"/>
      <c r="O35" s="22"/>
      <c r="P35" s="22"/>
    </row>
    <row r="36" spans="1:16" ht="39" customHeight="1">
      <c r="A36" s="22"/>
      <c r="B36" s="35"/>
      <c r="C36" s="1209" t="s">
        <v>573</v>
      </c>
      <c r="D36" s="1210"/>
      <c r="E36" s="1211"/>
      <c r="F36" s="36" t="s">
        <v>522</v>
      </c>
      <c r="G36" s="37" t="s">
        <v>522</v>
      </c>
      <c r="H36" s="37" t="s">
        <v>522</v>
      </c>
      <c r="I36" s="37">
        <v>0.98</v>
      </c>
      <c r="J36" s="38">
        <v>1.63</v>
      </c>
      <c r="K36" s="22"/>
      <c r="L36" s="22"/>
      <c r="M36" s="22"/>
      <c r="N36" s="22"/>
      <c r="O36" s="22"/>
      <c r="P36" s="22"/>
    </row>
    <row r="37" spans="1:16" ht="39" customHeight="1">
      <c r="A37" s="22"/>
      <c r="B37" s="35"/>
      <c r="C37" s="1209" t="s">
        <v>574</v>
      </c>
      <c r="D37" s="1210"/>
      <c r="E37" s="1211"/>
      <c r="F37" s="36">
        <v>0.84</v>
      </c>
      <c r="G37" s="37">
        <v>2.97</v>
      </c>
      <c r="H37" s="37">
        <v>0.7</v>
      </c>
      <c r="I37" s="37">
        <v>0.9</v>
      </c>
      <c r="J37" s="38">
        <v>0.74</v>
      </c>
      <c r="K37" s="22"/>
      <c r="L37" s="22"/>
      <c r="M37" s="22"/>
      <c r="N37" s="22"/>
      <c r="O37" s="22"/>
      <c r="P37" s="22"/>
    </row>
    <row r="38" spans="1:16" ht="39" customHeight="1">
      <c r="A38" s="22"/>
      <c r="B38" s="35"/>
      <c r="C38" s="1209" t="s">
        <v>575</v>
      </c>
      <c r="D38" s="1210"/>
      <c r="E38" s="1211"/>
      <c r="F38" s="36">
        <v>2.7</v>
      </c>
      <c r="G38" s="37">
        <v>3.77</v>
      </c>
      <c r="H38" s="37">
        <v>0.69</v>
      </c>
      <c r="I38" s="37">
        <v>0.23</v>
      </c>
      <c r="J38" s="38">
        <v>0.62</v>
      </c>
      <c r="K38" s="22"/>
      <c r="L38" s="22"/>
      <c r="M38" s="22"/>
      <c r="N38" s="22"/>
      <c r="O38" s="22"/>
      <c r="P38" s="22"/>
    </row>
    <row r="39" spans="1:16" ht="39" customHeight="1">
      <c r="A39" s="22"/>
      <c r="B39" s="35"/>
      <c r="C39" s="1209" t="s">
        <v>576</v>
      </c>
      <c r="D39" s="1210"/>
      <c r="E39" s="1211"/>
      <c r="F39" s="36">
        <v>0.23</v>
      </c>
      <c r="G39" s="37">
        <v>0.35</v>
      </c>
      <c r="H39" s="37">
        <v>0.34</v>
      </c>
      <c r="I39" s="37">
        <v>0.33</v>
      </c>
      <c r="J39" s="38">
        <v>0.36</v>
      </c>
      <c r="K39" s="22"/>
      <c r="L39" s="22"/>
      <c r="M39" s="22"/>
      <c r="N39" s="22"/>
      <c r="O39" s="22"/>
      <c r="P39" s="22"/>
    </row>
    <row r="40" spans="1:16" ht="39" customHeight="1">
      <c r="A40" s="22"/>
      <c r="B40" s="35"/>
      <c r="C40" s="1209" t="s">
        <v>577</v>
      </c>
      <c r="D40" s="1210"/>
      <c r="E40" s="1211"/>
      <c r="F40" s="36">
        <v>0</v>
      </c>
      <c r="G40" s="37">
        <v>0</v>
      </c>
      <c r="H40" s="37">
        <v>0</v>
      </c>
      <c r="I40" s="37">
        <v>0</v>
      </c>
      <c r="J40" s="38">
        <v>0</v>
      </c>
      <c r="K40" s="22"/>
      <c r="L40" s="22"/>
      <c r="M40" s="22"/>
      <c r="N40" s="22"/>
      <c r="O40" s="22"/>
      <c r="P40" s="22"/>
    </row>
    <row r="41" spans="1:16" ht="39" customHeight="1">
      <c r="A41" s="22"/>
      <c r="B41" s="35"/>
      <c r="C41" s="1209" t="s">
        <v>578</v>
      </c>
      <c r="D41" s="1210"/>
      <c r="E41" s="1211"/>
      <c r="F41" s="36">
        <v>0</v>
      </c>
      <c r="G41" s="37">
        <v>0</v>
      </c>
      <c r="H41" s="37">
        <v>0</v>
      </c>
      <c r="I41" s="37">
        <v>0</v>
      </c>
      <c r="J41" s="38">
        <v>0</v>
      </c>
      <c r="K41" s="22"/>
      <c r="L41" s="22"/>
      <c r="M41" s="22"/>
      <c r="N41" s="22"/>
      <c r="O41" s="22"/>
      <c r="P41" s="22"/>
    </row>
    <row r="42" spans="1:16" ht="39" customHeight="1">
      <c r="A42" s="22"/>
      <c r="B42" s="39"/>
      <c r="C42" s="1209" t="s">
        <v>579</v>
      </c>
      <c r="D42" s="1210"/>
      <c r="E42" s="1211"/>
      <c r="F42" s="36" t="s">
        <v>522</v>
      </c>
      <c r="G42" s="37" t="s">
        <v>522</v>
      </c>
      <c r="H42" s="37" t="s">
        <v>522</v>
      </c>
      <c r="I42" s="37" t="s">
        <v>522</v>
      </c>
      <c r="J42" s="38" t="s">
        <v>522</v>
      </c>
      <c r="K42" s="22"/>
      <c r="L42" s="22"/>
      <c r="M42" s="22"/>
      <c r="N42" s="22"/>
      <c r="O42" s="22"/>
      <c r="P42" s="22"/>
    </row>
    <row r="43" spans="1:16" ht="39" customHeight="1" thickBot="1">
      <c r="A43" s="22"/>
      <c r="B43" s="40"/>
      <c r="C43" s="1212" t="s">
        <v>580</v>
      </c>
      <c r="D43" s="1213"/>
      <c r="E43" s="1214"/>
      <c r="F43" s="41">
        <v>0.21</v>
      </c>
      <c r="G43" s="42">
        <v>0.43</v>
      </c>
      <c r="H43" s="42">
        <v>9.59</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7XToflgtRPSwH3JVzZP6SooFb5IEn1/Nro2YQcSA/NqtW0HAEG1vmxNN0fQyJrUxIj9K6BsVDBrb07dIzR8SQ==" saltValue="MHkhngQmQnjaayeetS07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c r="A45" s="48"/>
      <c r="B45" s="1217" t="s">
        <v>11</v>
      </c>
      <c r="C45" s="1218"/>
      <c r="D45" s="58"/>
      <c r="E45" s="1223" t="s">
        <v>12</v>
      </c>
      <c r="F45" s="1223"/>
      <c r="G45" s="1223"/>
      <c r="H45" s="1223"/>
      <c r="I45" s="1223"/>
      <c r="J45" s="1224"/>
      <c r="K45" s="59">
        <v>1059</v>
      </c>
      <c r="L45" s="60">
        <v>980</v>
      </c>
      <c r="M45" s="60">
        <v>992</v>
      </c>
      <c r="N45" s="60">
        <v>1072</v>
      </c>
      <c r="O45" s="61">
        <v>1163</v>
      </c>
      <c r="P45" s="48"/>
      <c r="Q45" s="48"/>
      <c r="R45" s="48"/>
      <c r="S45" s="48"/>
      <c r="T45" s="48"/>
      <c r="U45" s="48"/>
    </row>
    <row r="46" spans="1:21" ht="30.75" customHeight="1">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c r="A48" s="48"/>
      <c r="B48" s="1219"/>
      <c r="C48" s="1220"/>
      <c r="D48" s="62"/>
      <c r="E48" s="1225" t="s">
        <v>15</v>
      </c>
      <c r="F48" s="1225"/>
      <c r="G48" s="1225"/>
      <c r="H48" s="1225"/>
      <c r="I48" s="1225"/>
      <c r="J48" s="1226"/>
      <c r="K48" s="63">
        <v>378</v>
      </c>
      <c r="L48" s="64">
        <v>343</v>
      </c>
      <c r="M48" s="64">
        <v>319</v>
      </c>
      <c r="N48" s="64">
        <v>338</v>
      </c>
      <c r="O48" s="65">
        <v>301</v>
      </c>
      <c r="P48" s="48"/>
      <c r="Q48" s="48"/>
      <c r="R48" s="48"/>
      <c r="S48" s="48"/>
      <c r="T48" s="48"/>
      <c r="U48" s="48"/>
    </row>
    <row r="49" spans="1:21" ht="30.75" customHeight="1">
      <c r="A49" s="48"/>
      <c r="B49" s="1219"/>
      <c r="C49" s="1220"/>
      <c r="D49" s="62"/>
      <c r="E49" s="1225" t="s">
        <v>16</v>
      </c>
      <c r="F49" s="1225"/>
      <c r="G49" s="1225"/>
      <c r="H49" s="1225"/>
      <c r="I49" s="1225"/>
      <c r="J49" s="1226"/>
      <c r="K49" s="63" t="s">
        <v>522</v>
      </c>
      <c r="L49" s="64" t="s">
        <v>522</v>
      </c>
      <c r="M49" s="64" t="s">
        <v>522</v>
      </c>
      <c r="N49" s="64" t="s">
        <v>522</v>
      </c>
      <c r="O49" s="65" t="s">
        <v>522</v>
      </c>
      <c r="P49" s="48"/>
      <c r="Q49" s="48"/>
      <c r="R49" s="48"/>
      <c r="S49" s="48"/>
      <c r="T49" s="48"/>
      <c r="U49" s="48"/>
    </row>
    <row r="50" spans="1:21" ht="30.75" customHeight="1">
      <c r="A50" s="48"/>
      <c r="B50" s="1219"/>
      <c r="C50" s="1220"/>
      <c r="D50" s="62"/>
      <c r="E50" s="1225" t="s">
        <v>17</v>
      </c>
      <c r="F50" s="1225"/>
      <c r="G50" s="1225"/>
      <c r="H50" s="1225"/>
      <c r="I50" s="1225"/>
      <c r="J50" s="1226"/>
      <c r="K50" s="63">
        <v>11</v>
      </c>
      <c r="L50" s="64">
        <v>7</v>
      </c>
      <c r="M50" s="64">
        <v>4</v>
      </c>
      <c r="N50" s="64">
        <v>0</v>
      </c>
      <c r="O50" s="65">
        <v>0</v>
      </c>
      <c r="P50" s="48"/>
      <c r="Q50" s="48"/>
      <c r="R50" s="48"/>
      <c r="S50" s="48"/>
      <c r="T50" s="48"/>
      <c r="U50" s="48"/>
    </row>
    <row r="51" spans="1:21" ht="30.75" customHeight="1">
      <c r="A51" s="48"/>
      <c r="B51" s="1221"/>
      <c r="C51" s="1222"/>
      <c r="D51" s="66"/>
      <c r="E51" s="1225" t="s">
        <v>18</v>
      </c>
      <c r="F51" s="1225"/>
      <c r="G51" s="1225"/>
      <c r="H51" s="1225"/>
      <c r="I51" s="1225"/>
      <c r="J51" s="1226"/>
      <c r="K51" s="63" t="s">
        <v>522</v>
      </c>
      <c r="L51" s="64" t="s">
        <v>522</v>
      </c>
      <c r="M51" s="64" t="s">
        <v>522</v>
      </c>
      <c r="N51" s="64" t="s">
        <v>522</v>
      </c>
      <c r="O51" s="65" t="s">
        <v>522</v>
      </c>
      <c r="P51" s="48"/>
      <c r="Q51" s="48"/>
      <c r="R51" s="48"/>
      <c r="S51" s="48"/>
      <c r="T51" s="48"/>
      <c r="U51" s="48"/>
    </row>
    <row r="52" spans="1:21" ht="30.75" customHeight="1">
      <c r="A52" s="48"/>
      <c r="B52" s="1227" t="s">
        <v>19</v>
      </c>
      <c r="C52" s="1228"/>
      <c r="D52" s="66"/>
      <c r="E52" s="1225" t="s">
        <v>20</v>
      </c>
      <c r="F52" s="1225"/>
      <c r="G52" s="1225"/>
      <c r="H52" s="1225"/>
      <c r="I52" s="1225"/>
      <c r="J52" s="1226"/>
      <c r="K52" s="63">
        <v>1218</v>
      </c>
      <c r="L52" s="64">
        <v>1197</v>
      </c>
      <c r="M52" s="64">
        <v>1095</v>
      </c>
      <c r="N52" s="64">
        <v>1129</v>
      </c>
      <c r="O52" s="65">
        <v>1076</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230</v>
      </c>
      <c r="L53" s="69">
        <v>133</v>
      </c>
      <c r="M53" s="69">
        <v>220</v>
      </c>
      <c r="N53" s="69">
        <v>281</v>
      </c>
      <c r="O53" s="70">
        <v>388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3" t="s">
        <v>25</v>
      </c>
      <c r="C57" s="1234"/>
      <c r="D57" s="1237" t="s">
        <v>26</v>
      </c>
      <c r="E57" s="1238"/>
      <c r="F57" s="1238"/>
      <c r="G57" s="1238"/>
      <c r="H57" s="1238"/>
      <c r="I57" s="1238"/>
      <c r="J57" s="1239"/>
      <c r="K57" s="83" t="s">
        <v>595</v>
      </c>
      <c r="L57" s="84" t="s">
        <v>596</v>
      </c>
      <c r="M57" s="84" t="s">
        <v>597</v>
      </c>
      <c r="N57" s="84" t="s">
        <v>597</v>
      </c>
      <c r="O57" s="85" t="s">
        <v>597</v>
      </c>
    </row>
    <row r="58" spans="1:21" ht="31.5" customHeight="1" thickBot="1">
      <c r="B58" s="1235"/>
      <c r="C58" s="1236"/>
      <c r="D58" s="1240" t="s">
        <v>27</v>
      </c>
      <c r="E58" s="1241"/>
      <c r="F58" s="1241"/>
      <c r="G58" s="1241"/>
      <c r="H58" s="1241"/>
      <c r="I58" s="1241"/>
      <c r="J58" s="1242"/>
      <c r="K58" s="86" t="s">
        <v>597</v>
      </c>
      <c r="L58" s="87" t="s">
        <v>597</v>
      </c>
      <c r="M58" s="87" t="s">
        <v>597</v>
      </c>
      <c r="N58" s="87" t="s">
        <v>597</v>
      </c>
      <c r="O58" s="88" t="s">
        <v>597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6SfHcHEjFXTy+4CirYqe2znCb1T5SBg15dwQW2hKTFfGrHfbV7aDdhmeQMawqMH9bOzHW7pW6Yic8ejbTWwBg==" saltValue="BQdxRPmVbG0mrmilaaJK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564</v>
      </c>
      <c r="J40" s="100" t="s">
        <v>565</v>
      </c>
      <c r="K40" s="100" t="s">
        <v>566</v>
      </c>
      <c r="L40" s="100" t="s">
        <v>567</v>
      </c>
      <c r="M40" s="101" t="s">
        <v>568</v>
      </c>
    </row>
    <row r="41" spans="2:13" ht="27.75" customHeight="1">
      <c r="B41" s="1243" t="s">
        <v>30</v>
      </c>
      <c r="C41" s="1244"/>
      <c r="D41" s="102"/>
      <c r="E41" s="1249" t="s">
        <v>31</v>
      </c>
      <c r="F41" s="1249"/>
      <c r="G41" s="1249"/>
      <c r="H41" s="1250"/>
      <c r="I41" s="103">
        <v>10965</v>
      </c>
      <c r="J41" s="104">
        <v>11493</v>
      </c>
      <c r="K41" s="104">
        <v>11447</v>
      </c>
      <c r="L41" s="104">
        <v>11501</v>
      </c>
      <c r="M41" s="105">
        <v>12613</v>
      </c>
    </row>
    <row r="42" spans="2:13" ht="27.75" customHeight="1">
      <c r="B42" s="1245"/>
      <c r="C42" s="1246"/>
      <c r="D42" s="106"/>
      <c r="E42" s="1251" t="s">
        <v>32</v>
      </c>
      <c r="F42" s="1251"/>
      <c r="G42" s="1251"/>
      <c r="H42" s="1252"/>
      <c r="I42" s="107">
        <v>10</v>
      </c>
      <c r="J42" s="108">
        <v>4</v>
      </c>
      <c r="K42" s="108">
        <v>0</v>
      </c>
      <c r="L42" s="108">
        <v>0</v>
      </c>
      <c r="M42" s="109" t="s">
        <v>522</v>
      </c>
    </row>
    <row r="43" spans="2:13" ht="27.75" customHeight="1">
      <c r="B43" s="1245"/>
      <c r="C43" s="1246"/>
      <c r="D43" s="106"/>
      <c r="E43" s="1251" t="s">
        <v>33</v>
      </c>
      <c r="F43" s="1251"/>
      <c r="G43" s="1251"/>
      <c r="H43" s="1252"/>
      <c r="I43" s="107">
        <v>3778</v>
      </c>
      <c r="J43" s="108">
        <v>3601</v>
      </c>
      <c r="K43" s="108">
        <v>3731</v>
      </c>
      <c r="L43" s="108">
        <v>3502</v>
      </c>
      <c r="M43" s="109">
        <v>3364</v>
      </c>
    </row>
    <row r="44" spans="2:13" ht="27.75" customHeight="1">
      <c r="B44" s="1245"/>
      <c r="C44" s="1246"/>
      <c r="D44" s="106"/>
      <c r="E44" s="1251" t="s">
        <v>34</v>
      </c>
      <c r="F44" s="1251"/>
      <c r="G44" s="1251"/>
      <c r="H44" s="1252"/>
      <c r="I44" s="107" t="s">
        <v>522</v>
      </c>
      <c r="J44" s="108" t="s">
        <v>522</v>
      </c>
      <c r="K44" s="108" t="s">
        <v>522</v>
      </c>
      <c r="L44" s="108" t="s">
        <v>522</v>
      </c>
      <c r="M44" s="109" t="s">
        <v>522</v>
      </c>
    </row>
    <row r="45" spans="2:13" ht="27.75" customHeight="1">
      <c r="B45" s="1245"/>
      <c r="C45" s="1246"/>
      <c r="D45" s="106"/>
      <c r="E45" s="1251" t="s">
        <v>35</v>
      </c>
      <c r="F45" s="1251"/>
      <c r="G45" s="1251"/>
      <c r="H45" s="1252"/>
      <c r="I45" s="107">
        <v>1233</v>
      </c>
      <c r="J45" s="108">
        <v>2460</v>
      </c>
      <c r="K45" s="108">
        <v>1025</v>
      </c>
      <c r="L45" s="108">
        <v>925</v>
      </c>
      <c r="M45" s="109">
        <v>887</v>
      </c>
    </row>
    <row r="46" spans="2:13" ht="27.75" customHeight="1">
      <c r="B46" s="1245"/>
      <c r="C46" s="1246"/>
      <c r="D46" s="110"/>
      <c r="E46" s="1251" t="s">
        <v>36</v>
      </c>
      <c r="F46" s="1251"/>
      <c r="G46" s="1251"/>
      <c r="H46" s="1252"/>
      <c r="I46" s="107">
        <v>14</v>
      </c>
      <c r="J46" s="108">
        <v>13</v>
      </c>
      <c r="K46" s="108">
        <v>14</v>
      </c>
      <c r="L46" s="108">
        <v>13</v>
      </c>
      <c r="M46" s="109">
        <v>14</v>
      </c>
    </row>
    <row r="47" spans="2:13" ht="27.75" customHeight="1">
      <c r="B47" s="1245"/>
      <c r="C47" s="1246"/>
      <c r="D47" s="111"/>
      <c r="E47" s="1253" t="s">
        <v>37</v>
      </c>
      <c r="F47" s="1254"/>
      <c r="G47" s="1254"/>
      <c r="H47" s="1255"/>
      <c r="I47" s="107" t="s">
        <v>522</v>
      </c>
      <c r="J47" s="108" t="s">
        <v>522</v>
      </c>
      <c r="K47" s="108" t="s">
        <v>522</v>
      </c>
      <c r="L47" s="108" t="s">
        <v>522</v>
      </c>
      <c r="M47" s="109" t="s">
        <v>522</v>
      </c>
    </row>
    <row r="48" spans="2:13" ht="27.75" customHeight="1">
      <c r="B48" s="1245"/>
      <c r="C48" s="1246"/>
      <c r="D48" s="106"/>
      <c r="E48" s="1251" t="s">
        <v>38</v>
      </c>
      <c r="F48" s="1251"/>
      <c r="G48" s="1251"/>
      <c r="H48" s="1252"/>
      <c r="I48" s="107" t="s">
        <v>522</v>
      </c>
      <c r="J48" s="108" t="s">
        <v>522</v>
      </c>
      <c r="K48" s="108" t="s">
        <v>522</v>
      </c>
      <c r="L48" s="108" t="s">
        <v>522</v>
      </c>
      <c r="M48" s="109" t="s">
        <v>522</v>
      </c>
    </row>
    <row r="49" spans="2:13" ht="27.75" customHeight="1">
      <c r="B49" s="1247"/>
      <c r="C49" s="1248"/>
      <c r="D49" s="106"/>
      <c r="E49" s="1251" t="s">
        <v>39</v>
      </c>
      <c r="F49" s="1251"/>
      <c r="G49" s="1251"/>
      <c r="H49" s="1252"/>
      <c r="I49" s="107" t="s">
        <v>522</v>
      </c>
      <c r="J49" s="108" t="s">
        <v>522</v>
      </c>
      <c r="K49" s="108" t="s">
        <v>522</v>
      </c>
      <c r="L49" s="108" t="s">
        <v>522</v>
      </c>
      <c r="M49" s="109" t="s">
        <v>522</v>
      </c>
    </row>
    <row r="50" spans="2:13" ht="27.75" customHeight="1">
      <c r="B50" s="1256" t="s">
        <v>40</v>
      </c>
      <c r="C50" s="1257"/>
      <c r="D50" s="112"/>
      <c r="E50" s="1251" t="s">
        <v>41</v>
      </c>
      <c r="F50" s="1251"/>
      <c r="G50" s="1251"/>
      <c r="H50" s="1252"/>
      <c r="I50" s="107">
        <v>4881</v>
      </c>
      <c r="J50" s="108">
        <v>5271</v>
      </c>
      <c r="K50" s="108">
        <v>4979</v>
      </c>
      <c r="L50" s="108">
        <v>4898</v>
      </c>
      <c r="M50" s="109">
        <v>5324</v>
      </c>
    </row>
    <row r="51" spans="2:13" ht="27.75" customHeight="1">
      <c r="B51" s="1245"/>
      <c r="C51" s="1246"/>
      <c r="D51" s="106"/>
      <c r="E51" s="1251" t="s">
        <v>42</v>
      </c>
      <c r="F51" s="1251"/>
      <c r="G51" s="1251"/>
      <c r="H51" s="1252"/>
      <c r="I51" s="107">
        <v>3207</v>
      </c>
      <c r="J51" s="108">
        <v>3009</v>
      </c>
      <c r="K51" s="108">
        <v>3359</v>
      </c>
      <c r="L51" s="108">
        <v>3233</v>
      </c>
      <c r="M51" s="109">
        <v>3090</v>
      </c>
    </row>
    <row r="52" spans="2:13" ht="27.75" customHeight="1">
      <c r="B52" s="1247"/>
      <c r="C52" s="1248"/>
      <c r="D52" s="106"/>
      <c r="E52" s="1251" t="s">
        <v>43</v>
      </c>
      <c r="F52" s="1251"/>
      <c r="G52" s="1251"/>
      <c r="H52" s="1252"/>
      <c r="I52" s="107">
        <v>10422</v>
      </c>
      <c r="J52" s="108">
        <v>10482</v>
      </c>
      <c r="K52" s="108">
        <v>10390</v>
      </c>
      <c r="L52" s="108">
        <v>10152</v>
      </c>
      <c r="M52" s="109">
        <v>10338</v>
      </c>
    </row>
    <row r="53" spans="2:13" ht="27.75" customHeight="1" thickBot="1">
      <c r="B53" s="1258" t="s">
        <v>44</v>
      </c>
      <c r="C53" s="1259"/>
      <c r="D53" s="113"/>
      <c r="E53" s="1260" t="s">
        <v>45</v>
      </c>
      <c r="F53" s="1260"/>
      <c r="G53" s="1260"/>
      <c r="H53" s="1261"/>
      <c r="I53" s="114">
        <v>-2508</v>
      </c>
      <c r="J53" s="115">
        <v>-1192</v>
      </c>
      <c r="K53" s="115">
        <v>-2511</v>
      </c>
      <c r="L53" s="115">
        <v>-2341</v>
      </c>
      <c r="M53" s="116">
        <v>-1873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0nSUpP3vt5PPHH4N1o+ZY30f12UakEjoPPuUerIWiMaL615aC9bHvfDfBl7WfjBTUD4Tk6KW7seRfTqJMl2qQ==" saltValue="Ym1o6Y18PPH76nsyHm7H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566</v>
      </c>
      <c r="G54" s="125" t="s">
        <v>567</v>
      </c>
      <c r="H54" s="126" t="s">
        <v>568</v>
      </c>
    </row>
    <row r="55" spans="2:8" ht="52.5" customHeight="1">
      <c r="B55" s="127"/>
      <c r="C55" s="1270" t="s">
        <v>48</v>
      </c>
      <c r="D55" s="1270"/>
      <c r="E55" s="1271"/>
      <c r="F55" s="128">
        <v>1506</v>
      </c>
      <c r="G55" s="128">
        <v>1455</v>
      </c>
      <c r="H55" s="129">
        <v>1602</v>
      </c>
    </row>
    <row r="56" spans="2:8" ht="52.5" customHeight="1">
      <c r="B56" s="130"/>
      <c r="C56" s="1272" t="s">
        <v>49</v>
      </c>
      <c r="D56" s="1272"/>
      <c r="E56" s="1273"/>
      <c r="F56" s="131">
        <v>1076</v>
      </c>
      <c r="G56" s="131">
        <v>1026</v>
      </c>
      <c r="H56" s="132">
        <v>976</v>
      </c>
    </row>
    <row r="57" spans="2:8" ht="53.25" customHeight="1">
      <c r="B57" s="130"/>
      <c r="C57" s="1274" t="s">
        <v>50</v>
      </c>
      <c r="D57" s="1274"/>
      <c r="E57" s="1275"/>
      <c r="F57" s="133">
        <v>1465</v>
      </c>
      <c r="G57" s="133">
        <v>1367</v>
      </c>
      <c r="H57" s="134">
        <v>1646</v>
      </c>
    </row>
    <row r="58" spans="2:8" ht="45.75" customHeight="1">
      <c r="B58" s="135"/>
      <c r="C58" s="1262" t="s">
        <v>598</v>
      </c>
      <c r="D58" s="1263"/>
      <c r="E58" s="1264"/>
      <c r="F58" s="136">
        <v>1158</v>
      </c>
      <c r="G58" s="136">
        <v>1059</v>
      </c>
      <c r="H58" s="137">
        <v>1335</v>
      </c>
    </row>
    <row r="59" spans="2:8" ht="45.75" customHeight="1">
      <c r="B59" s="135"/>
      <c r="C59" s="1262" t="s">
        <v>599</v>
      </c>
      <c r="D59" s="1263"/>
      <c r="E59" s="1264"/>
      <c r="F59" s="136">
        <v>168</v>
      </c>
      <c r="G59" s="136">
        <v>168</v>
      </c>
      <c r="H59" s="137">
        <v>168</v>
      </c>
    </row>
    <row r="60" spans="2:8" ht="45.75" customHeight="1">
      <c r="B60" s="135"/>
      <c r="C60" s="1262" t="s">
        <v>600</v>
      </c>
      <c r="D60" s="1263"/>
      <c r="E60" s="1264"/>
      <c r="F60" s="136">
        <v>83</v>
      </c>
      <c r="G60" s="136">
        <v>85</v>
      </c>
      <c r="H60" s="137">
        <v>88</v>
      </c>
    </row>
    <row r="61" spans="2:8" ht="45.75" customHeight="1">
      <c r="B61" s="135"/>
      <c r="C61" s="1262" t="s">
        <v>601</v>
      </c>
      <c r="D61" s="1263"/>
      <c r="E61" s="1264"/>
      <c r="F61" s="136">
        <v>41</v>
      </c>
      <c r="G61" s="136">
        <v>41</v>
      </c>
      <c r="H61" s="137">
        <v>41</v>
      </c>
    </row>
    <row r="62" spans="2:8" ht="45.75" customHeight="1" thickBot="1">
      <c r="B62" s="138"/>
      <c r="C62" s="1265" t="s">
        <v>602</v>
      </c>
      <c r="D62" s="1266"/>
      <c r="E62" s="1267"/>
      <c r="F62" s="139">
        <v>10</v>
      </c>
      <c r="G62" s="139">
        <v>10</v>
      </c>
      <c r="H62" s="140">
        <v>10</v>
      </c>
    </row>
    <row r="63" spans="2:8" ht="52.5" customHeight="1" thickBot="1">
      <c r="B63" s="141"/>
      <c r="C63" s="1268" t="s">
        <v>51</v>
      </c>
      <c r="D63" s="1268"/>
      <c r="E63" s="1269"/>
      <c r="F63" s="142">
        <v>4047</v>
      </c>
      <c r="G63" s="142">
        <v>3848</v>
      </c>
      <c r="H63" s="143">
        <v>4224</v>
      </c>
    </row>
    <row r="64" spans="2:8" ht="15" customHeight="1"/>
  </sheetData>
  <sheetProtection algorithmName="SHA-512" hashValue="qNb3+K7W8ZLkdtKKlRaxoEdlKFPugvbDBCWCsBemzgyMDbJt7N/IpJ4fwHZDUnBS8G4RiwmhYd9Va4ks7+SLHA==" saltValue="JX71L7uSWpNaV6KSzeBB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561</v>
      </c>
      <c r="G2" s="157"/>
      <c r="H2" s="158"/>
    </row>
    <row r="3" spans="1:8">
      <c r="A3" s="154" t="s">
        <v>554</v>
      </c>
      <c r="B3" s="159"/>
      <c r="C3" s="160"/>
      <c r="D3" s="161">
        <v>43077</v>
      </c>
      <c r="E3" s="162"/>
      <c r="F3" s="163">
        <v>47738</v>
      </c>
      <c r="G3" s="164"/>
      <c r="H3" s="165"/>
    </row>
    <row r="4" spans="1:8">
      <c r="A4" s="166"/>
      <c r="B4" s="167"/>
      <c r="C4" s="168"/>
      <c r="D4" s="169">
        <v>13770</v>
      </c>
      <c r="E4" s="170"/>
      <c r="F4" s="171">
        <v>24937</v>
      </c>
      <c r="G4" s="172"/>
      <c r="H4" s="173"/>
    </row>
    <row r="5" spans="1:8">
      <c r="A5" s="154" t="s">
        <v>556</v>
      </c>
      <c r="B5" s="159"/>
      <c r="C5" s="160"/>
      <c r="D5" s="161">
        <v>63103</v>
      </c>
      <c r="E5" s="162"/>
      <c r="F5" s="163">
        <v>52191</v>
      </c>
      <c r="G5" s="164"/>
      <c r="H5" s="165"/>
    </row>
    <row r="6" spans="1:8">
      <c r="A6" s="166"/>
      <c r="B6" s="167"/>
      <c r="C6" s="168"/>
      <c r="D6" s="169">
        <v>14452</v>
      </c>
      <c r="E6" s="170"/>
      <c r="F6" s="171">
        <v>24843</v>
      </c>
      <c r="G6" s="172"/>
      <c r="H6" s="173"/>
    </row>
    <row r="7" spans="1:8">
      <c r="A7" s="154" t="s">
        <v>557</v>
      </c>
      <c r="B7" s="159"/>
      <c r="C7" s="160"/>
      <c r="D7" s="161">
        <v>36130</v>
      </c>
      <c r="E7" s="162"/>
      <c r="F7" s="163">
        <v>47387</v>
      </c>
      <c r="G7" s="164"/>
      <c r="H7" s="165"/>
    </row>
    <row r="8" spans="1:8">
      <c r="A8" s="166"/>
      <c r="B8" s="167"/>
      <c r="C8" s="168"/>
      <c r="D8" s="169">
        <v>27239</v>
      </c>
      <c r="E8" s="170"/>
      <c r="F8" s="171">
        <v>24928</v>
      </c>
      <c r="G8" s="172"/>
      <c r="H8" s="173"/>
    </row>
    <row r="9" spans="1:8">
      <c r="A9" s="154" t="s">
        <v>558</v>
      </c>
      <c r="B9" s="159"/>
      <c r="C9" s="160"/>
      <c r="D9" s="161">
        <v>24149</v>
      </c>
      <c r="E9" s="162"/>
      <c r="F9" s="163">
        <v>51264</v>
      </c>
      <c r="G9" s="164"/>
      <c r="H9" s="165"/>
    </row>
    <row r="10" spans="1:8">
      <c r="A10" s="166"/>
      <c r="B10" s="167"/>
      <c r="C10" s="168"/>
      <c r="D10" s="169">
        <v>13074</v>
      </c>
      <c r="E10" s="170"/>
      <c r="F10" s="171">
        <v>26040</v>
      </c>
      <c r="G10" s="172"/>
      <c r="H10" s="173"/>
    </row>
    <row r="11" spans="1:8">
      <c r="A11" s="154" t="s">
        <v>559</v>
      </c>
      <c r="B11" s="159"/>
      <c r="C11" s="160"/>
      <c r="D11" s="161">
        <v>85207</v>
      </c>
      <c r="E11" s="162"/>
      <c r="F11" s="163">
        <v>52068</v>
      </c>
      <c r="G11" s="164"/>
      <c r="H11" s="165"/>
    </row>
    <row r="12" spans="1:8">
      <c r="A12" s="166"/>
      <c r="B12" s="167"/>
      <c r="C12" s="174"/>
      <c r="D12" s="169">
        <v>26492</v>
      </c>
      <c r="E12" s="170"/>
      <c r="F12" s="171">
        <v>26936</v>
      </c>
      <c r="G12" s="172"/>
      <c r="H12" s="173"/>
    </row>
    <row r="13" spans="1:8">
      <c r="A13" s="154"/>
      <c r="B13" s="159"/>
      <c r="C13" s="175"/>
      <c r="D13" s="176">
        <v>50333</v>
      </c>
      <c r="E13" s="177"/>
      <c r="F13" s="178">
        <v>50130</v>
      </c>
      <c r="G13" s="179"/>
      <c r="H13" s="165"/>
    </row>
    <row r="14" spans="1:8">
      <c r="A14" s="166"/>
      <c r="B14" s="167"/>
      <c r="C14" s="168"/>
      <c r="D14" s="169">
        <v>19005</v>
      </c>
      <c r="E14" s="170"/>
      <c r="F14" s="171">
        <v>25537</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0.85</v>
      </c>
      <c r="C19" s="180">
        <f>ROUND(VALUE(SUBSTITUTE(実質収支比率等に係る経年分析!G$48,"▲","-")),2)</f>
        <v>2.97</v>
      </c>
      <c r="D19" s="180">
        <f>ROUND(VALUE(SUBSTITUTE(実質収支比率等に係る経年分析!H$48,"▲","-")),2)</f>
        <v>0.71</v>
      </c>
      <c r="E19" s="180">
        <f>ROUND(VALUE(SUBSTITUTE(実質収支比率等に係る経年分析!I$48,"▲","-")),2)</f>
        <v>0.9</v>
      </c>
      <c r="F19" s="180">
        <f>ROUND(VALUE(SUBSTITUTE(実質収支比率等に係る経年分析!J$48,"▲","-")),2)</f>
        <v>0.75</v>
      </c>
    </row>
    <row r="20" spans="1:11">
      <c r="A20" s="180" t="s">
        <v>55</v>
      </c>
      <c r="B20" s="180">
        <f>ROUND(VALUE(SUBSTITUTE(実質収支比率等に係る経年分析!F$47,"▲","-")),2)</f>
        <v>21.65</v>
      </c>
      <c r="C20" s="180">
        <f>ROUND(VALUE(SUBSTITUTE(実質収支比率等に係る経年分析!G$47,"▲","-")),2)</f>
        <v>25.24</v>
      </c>
      <c r="D20" s="180">
        <f>ROUND(VALUE(SUBSTITUTE(実質収支比率等に係る経年分析!H$47,"▲","-")),2)</f>
        <v>21.98</v>
      </c>
      <c r="E20" s="180">
        <f>ROUND(VALUE(SUBSTITUTE(実質収支比率等に係る経年分析!I$47,"▲","-")),2)</f>
        <v>21.52</v>
      </c>
      <c r="F20" s="180">
        <f>ROUND(VALUE(SUBSTITUTE(実質収支比率等に係る経年分析!J$47,"▲","-")),2)</f>
        <v>22.65</v>
      </c>
    </row>
    <row r="21" spans="1:11">
      <c r="A21" s="180" t="s">
        <v>56</v>
      </c>
      <c r="B21" s="180">
        <f>IF(ISNUMBER(VALUE(SUBSTITUTE(実質収支比率等に係る経年分析!F$49,"▲","-"))),ROUND(VALUE(SUBSTITUTE(実質収支比率等に係る経年分析!F$49,"▲","-")),2),NA())</f>
        <v>0.53</v>
      </c>
      <c r="C21" s="180">
        <f>IF(ISNUMBER(VALUE(SUBSTITUTE(実質収支比率等に係る経年分析!G$49,"▲","-"))),ROUND(VALUE(SUBSTITUTE(実質収支比率等に係る経年分析!G$49,"▲","-")),2),NA())</f>
        <v>6.35</v>
      </c>
      <c r="D21" s="180">
        <f>IF(ISNUMBER(VALUE(SUBSTITUTE(実質収支比率等に係る経年分析!H$49,"▲","-"))),ROUND(VALUE(SUBSTITUTE(実質収支比率等に係る経年分析!H$49,"▲","-")),2),NA())</f>
        <v>-4.96</v>
      </c>
      <c r="E21" s="180">
        <f>IF(ISNUMBER(VALUE(SUBSTITUTE(実質収支比率等に係る経年分析!I$49,"▲","-"))),ROUND(VALUE(SUBSTITUTE(実質収支比率等に係る経年分析!I$49,"▲","-")),2),NA())</f>
        <v>-0.56999999999999995</v>
      </c>
      <c r="F21" s="180">
        <f>IF(ISNUMBER(VALUE(SUBSTITUTE(実質収支比率等に係る経年分析!J$49,"▲","-"))),ROUND(VALUE(SUBSTITUTE(実質収支比率等に係る経年分析!J$49,"▲","-")),2),NA())</f>
        <v>1.96</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9.59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大沢地区特設水道施設事業特別会計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0.74</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1.73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1.99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17.579999999999998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1218</v>
      </c>
      <c r="E42" s="182"/>
      <c r="F42" s="182"/>
      <c r="G42" s="182">
        <f>'実質公債費比率（分子）の構造'!L$52</f>
        <v>1197</v>
      </c>
      <c r="H42" s="182"/>
      <c r="I42" s="182"/>
      <c r="J42" s="182">
        <f>'実質公債費比率（分子）の構造'!M$52</f>
        <v>1095</v>
      </c>
      <c r="K42" s="182"/>
      <c r="L42" s="182"/>
      <c r="M42" s="182">
        <f>'実質公債費比率（分子）の構造'!N$52</f>
        <v>1129</v>
      </c>
      <c r="N42" s="182"/>
      <c r="O42" s="182"/>
      <c r="P42" s="182">
        <f>'実質公債費比率（分子）の構造'!O$52</f>
        <v>1076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11</v>
      </c>
      <c r="C44" s="182"/>
      <c r="D44" s="182"/>
      <c r="E44" s="182">
        <f>'実質公債費比率（分子）の構造'!L$50</f>
        <v>7</v>
      </c>
      <c r="F44" s="182"/>
      <c r="G44" s="182"/>
      <c r="H44" s="182">
        <f>'実質公債費比率（分子）の構造'!M$50</f>
        <v>4</v>
      </c>
      <c r="I44" s="182"/>
      <c r="J44" s="182"/>
      <c r="K44" s="182">
        <f>'実質公債費比率（分子）の構造'!N$50</f>
        <v>0</v>
      </c>
      <c r="L44" s="182"/>
      <c r="M44" s="182"/>
      <c r="N44" s="182">
        <f>'実質公債費比率（分子）の構造'!O$50</f>
        <v>0</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378</v>
      </c>
      <c r="C46" s="182"/>
      <c r="D46" s="182"/>
      <c r="E46" s="182">
        <f>'実質公債費比率（分子）の構造'!L$48</f>
        <v>343</v>
      </c>
      <c r="F46" s="182"/>
      <c r="G46" s="182"/>
      <c r="H46" s="182">
        <f>'実質公債費比率（分子）の構造'!M$48</f>
        <v>319</v>
      </c>
      <c r="I46" s="182"/>
      <c r="J46" s="182"/>
      <c r="K46" s="182">
        <f>'実質公債費比率（分子）の構造'!N$48</f>
        <v>338</v>
      </c>
      <c r="L46" s="182"/>
      <c r="M46" s="182"/>
      <c r="N46" s="182">
        <f>'実質公債費比率（分子）の構造'!O$48</f>
        <v>301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1059</v>
      </c>
      <c r="C49" s="182"/>
      <c r="D49" s="182"/>
      <c r="E49" s="182">
        <f>'実質公債費比率（分子）の構造'!L$45</f>
        <v>980</v>
      </c>
      <c r="F49" s="182"/>
      <c r="G49" s="182"/>
      <c r="H49" s="182">
        <f>'実質公債費比率（分子）の構造'!M$45</f>
        <v>992</v>
      </c>
      <c r="I49" s="182"/>
      <c r="J49" s="182"/>
      <c r="K49" s="182">
        <f>'実質公債費比率（分子）の構造'!N$45</f>
        <v>1072</v>
      </c>
      <c r="L49" s="182"/>
      <c r="M49" s="182"/>
      <c r="N49" s="182">
        <f>'実質公債費比率（分子）の構造'!O$45</f>
        <v>1163</v>
      </c>
      <c r="O49" s="182"/>
      <c r="P49" s="182"/>
    </row>
    <row r="50" spans="1:16">
      <c r="A50" s="182" t="s">
        <v>71</v>
      </c>
      <c r="B50" s="182" t="e">
        <f>NA()</f>
        <v>#N/A</v>
      </c>
      <c r="C50" s="182">
        <f>IF(ISNUMBER('実質公債費比率（分子）の構造'!K$53),'実質公債費比率（分子）の構造'!K$53,NA())</f>
        <v>230</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220</v>
      </c>
      <c r="J50" s="182" t="e">
        <f>NA()</f>
        <v>#N/A</v>
      </c>
      <c r="K50" s="182" t="e">
        <f>NA()</f>
        <v>#N/A</v>
      </c>
      <c r="L50" s="182">
        <f>IF(ISNUMBER('実質公債費比率（分子）の構造'!N$53),'実質公債費比率（分子）の構造'!N$53,NA())</f>
        <v>281</v>
      </c>
      <c r="M50" s="182" t="e">
        <f>NA()</f>
        <v>#N/A</v>
      </c>
      <c r="N50" s="182" t="e">
        <f>NA()</f>
        <v>#N/A</v>
      </c>
      <c r="O50" s="182">
        <f>IF(ISNUMBER('実質公債費比率（分子）の構造'!O$53),'実質公債費比率（分子）の構造'!O$53,NA())</f>
        <v>388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10422</v>
      </c>
      <c r="E56" s="181"/>
      <c r="F56" s="181"/>
      <c r="G56" s="181">
        <f>'将来負担比率（分子）の構造'!J$52</f>
        <v>10482</v>
      </c>
      <c r="H56" s="181"/>
      <c r="I56" s="181"/>
      <c r="J56" s="181">
        <f>'将来負担比率（分子）の構造'!K$52</f>
        <v>10390</v>
      </c>
      <c r="K56" s="181"/>
      <c r="L56" s="181"/>
      <c r="M56" s="181">
        <f>'将来負担比率（分子）の構造'!L$52</f>
        <v>10152</v>
      </c>
      <c r="N56" s="181"/>
      <c r="O56" s="181"/>
      <c r="P56" s="181">
        <f>'将来負担比率（分子）の構造'!M$52</f>
        <v>10338</v>
      </c>
    </row>
    <row r="57" spans="1:16">
      <c r="A57" s="181" t="s">
        <v>42</v>
      </c>
      <c r="B57" s="181"/>
      <c r="C57" s="181"/>
      <c r="D57" s="181">
        <f>'将来負担比率（分子）の構造'!I$51</f>
        <v>3207</v>
      </c>
      <c r="E57" s="181"/>
      <c r="F57" s="181"/>
      <c r="G57" s="181">
        <f>'将来負担比率（分子）の構造'!J$51</f>
        <v>3009</v>
      </c>
      <c r="H57" s="181"/>
      <c r="I57" s="181"/>
      <c r="J57" s="181">
        <f>'将来負担比率（分子）の構造'!K$51</f>
        <v>3359</v>
      </c>
      <c r="K57" s="181"/>
      <c r="L57" s="181"/>
      <c r="M57" s="181">
        <f>'将来負担比率（分子）の構造'!L$51</f>
        <v>3233</v>
      </c>
      <c r="N57" s="181"/>
      <c r="O57" s="181"/>
      <c r="P57" s="181">
        <f>'将来負担比率（分子）の構造'!M$51</f>
        <v>3090</v>
      </c>
    </row>
    <row r="58" spans="1:16">
      <c r="A58" s="181" t="s">
        <v>41</v>
      </c>
      <c r="B58" s="181"/>
      <c r="C58" s="181"/>
      <c r="D58" s="181">
        <f>'将来負担比率（分子）の構造'!I$50</f>
        <v>4881</v>
      </c>
      <c r="E58" s="181"/>
      <c r="F58" s="181"/>
      <c r="G58" s="181">
        <f>'将来負担比率（分子）の構造'!J$50</f>
        <v>5271</v>
      </c>
      <c r="H58" s="181"/>
      <c r="I58" s="181"/>
      <c r="J58" s="181">
        <f>'将来負担比率（分子）の構造'!K$50</f>
        <v>4979</v>
      </c>
      <c r="K58" s="181"/>
      <c r="L58" s="181"/>
      <c r="M58" s="181">
        <f>'将来負担比率（分子）の構造'!L$50</f>
        <v>4898</v>
      </c>
      <c r="N58" s="181"/>
      <c r="O58" s="181"/>
      <c r="P58" s="181">
        <f>'将来負担比率（分子）の構造'!M$50</f>
        <v>5324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14</v>
      </c>
      <c r="C61" s="181"/>
      <c r="D61" s="181"/>
      <c r="E61" s="181">
        <f>'将来負担比率（分子）の構造'!J$46</f>
        <v>13</v>
      </c>
      <c r="F61" s="181"/>
      <c r="G61" s="181"/>
      <c r="H61" s="181">
        <f>'将来負担比率（分子）の構造'!K$46</f>
        <v>14</v>
      </c>
      <c r="I61" s="181"/>
      <c r="J61" s="181"/>
      <c r="K61" s="181">
        <f>'将来負担比率（分子）の構造'!L$46</f>
        <v>13</v>
      </c>
      <c r="L61" s="181"/>
      <c r="M61" s="181"/>
      <c r="N61" s="181">
        <f>'将来負担比率（分子）の構造'!M$46</f>
        <v>14</v>
      </c>
      <c r="O61" s="181"/>
      <c r="P61" s="181"/>
    </row>
    <row r="62" spans="1:16">
      <c r="A62" s="181" t="s">
        <v>35</v>
      </c>
      <c r="B62" s="181">
        <f>'将来負担比率（分子）の構造'!I$45</f>
        <v>1233</v>
      </c>
      <c r="C62" s="181"/>
      <c r="D62" s="181"/>
      <c r="E62" s="181">
        <f>'将来負担比率（分子）の構造'!J$45</f>
        <v>2460</v>
      </c>
      <c r="F62" s="181"/>
      <c r="G62" s="181"/>
      <c r="H62" s="181">
        <f>'将来負担比率（分子）の構造'!K$45</f>
        <v>1025</v>
      </c>
      <c r="I62" s="181"/>
      <c r="J62" s="181"/>
      <c r="K62" s="181">
        <f>'将来負担比率（分子）の構造'!L$45</f>
        <v>925</v>
      </c>
      <c r="L62" s="181"/>
      <c r="M62" s="181"/>
      <c r="N62" s="181">
        <f>'将来負担比率（分子）の構造'!M$45</f>
        <v>887</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3778</v>
      </c>
      <c r="C64" s="181"/>
      <c r="D64" s="181"/>
      <c r="E64" s="181">
        <f>'将来負担比率（分子）の構造'!J$43</f>
        <v>3601</v>
      </c>
      <c r="F64" s="181"/>
      <c r="G64" s="181"/>
      <c r="H64" s="181">
        <f>'将来負担比率（分子）の構造'!K$43</f>
        <v>3731</v>
      </c>
      <c r="I64" s="181"/>
      <c r="J64" s="181"/>
      <c r="K64" s="181">
        <f>'将来負担比率（分子）の構造'!L$43</f>
        <v>3502</v>
      </c>
      <c r="L64" s="181"/>
      <c r="M64" s="181"/>
      <c r="N64" s="181">
        <f>'将来負担比率（分子）の構造'!M$43</f>
        <v>3364</v>
      </c>
      <c r="O64" s="181"/>
      <c r="P64" s="181"/>
    </row>
    <row r="65" spans="1:16">
      <c r="A65" s="181" t="s">
        <v>32</v>
      </c>
      <c r="B65" s="181">
        <f>'将来負担比率（分子）の構造'!I$42</f>
        <v>10</v>
      </c>
      <c r="C65" s="181"/>
      <c r="D65" s="181"/>
      <c r="E65" s="181">
        <f>'将来負担比率（分子）の構造'!J$42</f>
        <v>4</v>
      </c>
      <c r="F65" s="181"/>
      <c r="G65" s="181"/>
      <c r="H65" s="181">
        <f>'将来負担比率（分子）の構造'!K$42</f>
        <v>0</v>
      </c>
      <c r="I65" s="181"/>
      <c r="J65" s="181"/>
      <c r="K65" s="181">
        <f>'将来負担比率（分子）の構造'!L$42</f>
        <v>0</v>
      </c>
      <c r="L65" s="181"/>
      <c r="M65" s="181"/>
      <c r="N65" s="181" t="str">
        <f>'将来負担比率（分子）の構造'!M$42</f>
        <v>-</v>
      </c>
      <c r="O65" s="181"/>
      <c r="P65" s="181"/>
    </row>
    <row r="66" spans="1:16">
      <c r="A66" s="181" t="s">
        <v>31</v>
      </c>
      <c r="B66" s="181">
        <f>'将来負担比率（分子）の構造'!I$41</f>
        <v>10965</v>
      </c>
      <c r="C66" s="181"/>
      <c r="D66" s="181"/>
      <c r="E66" s="181">
        <f>'将来負担比率（分子）の構造'!J$41</f>
        <v>11493</v>
      </c>
      <c r="F66" s="181"/>
      <c r="G66" s="181"/>
      <c r="H66" s="181">
        <f>'将来負担比率（分子）の構造'!K$41</f>
        <v>11447</v>
      </c>
      <c r="I66" s="181"/>
      <c r="J66" s="181"/>
      <c r="K66" s="181">
        <f>'将来負担比率（分子）の構造'!L$41</f>
        <v>11501</v>
      </c>
      <c r="L66" s="181"/>
      <c r="M66" s="181"/>
      <c r="N66" s="181">
        <f>'将来負担比率（分子）の構造'!M$41</f>
        <v>12613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1506</v>
      </c>
      <c r="C72" s="185">
        <f>基金残高に係る経年分析!G55</f>
        <v>1455</v>
      </c>
      <c r="D72" s="185">
        <f>基金残高に係る経年分析!H55</f>
        <v>1602</v>
      </c>
    </row>
    <row r="73" spans="1:16">
      <c r="A73" s="184" t="s">
        <v>78</v>
      </c>
      <c r="B73" s="185">
        <f>基金残高に係る経年分析!F56</f>
        <v>1076</v>
      </c>
      <c r="C73" s="185">
        <f>基金残高に係る経年分析!G56</f>
        <v>1026</v>
      </c>
      <c r="D73" s="185">
        <f>基金残高に係る経年分析!H56</f>
        <v>976</v>
      </c>
    </row>
    <row r="74" spans="1:16">
      <c r="A74" s="184" t="s">
        <v>79</v>
      </c>
      <c r="B74" s="185">
        <f>基金残高に係る経年分析!F57</f>
        <v>1465</v>
      </c>
      <c r="C74" s="185">
        <f>基金残高に係る経年分析!G57</f>
        <v>1367</v>
      </c>
      <c r="D74" s="185">
        <f>基金残高に係る経年分析!H57</f>
        <v>1646</v>
      </c>
    </row>
  </sheetData>
  <sheetProtection algorithmName="SHA-512" hashValue="WhjDtGWSiwrPlWA0/9U5xDfSFn08QIfelB2SFILhcD+AYtHvDz/JGDfqCau6JG/dp6EnKLJrZPgywc01rSmJxg==" saltValue="prI5GpMMdfPAZlayvNUk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224</v>
      </c>
      <c r="C5" s="634"/>
      <c r="D5" s="634"/>
      <c r="E5" s="634"/>
      <c r="F5" s="634"/>
      <c r="G5" s="634"/>
      <c r="H5" s="634"/>
      <c r="I5" s="634"/>
      <c r="J5" s="634"/>
      <c r="K5" s="634"/>
      <c r="L5" s="634"/>
      <c r="M5" s="634"/>
      <c r="N5" s="634"/>
      <c r="O5" s="634"/>
      <c r="P5" s="634"/>
      <c r="Q5" s="635"/>
      <c r="R5" s="636">
        <v>4917399</v>
      </c>
      <c r="S5" s="637"/>
      <c r="T5" s="637"/>
      <c r="U5" s="637"/>
      <c r="V5" s="637"/>
      <c r="W5" s="637"/>
      <c r="X5" s="637"/>
      <c r="Y5" s="638"/>
      <c r="Z5" s="639">
        <v>28.4</v>
      </c>
      <c r="AA5" s="639"/>
      <c r="AB5" s="639"/>
      <c r="AC5" s="639"/>
      <c r="AD5" s="640">
        <v>4534517</v>
      </c>
      <c r="AE5" s="640"/>
      <c r="AF5" s="640"/>
      <c r="AG5" s="640"/>
      <c r="AH5" s="640"/>
      <c r="AI5" s="640"/>
      <c r="AJ5" s="640"/>
      <c r="AK5" s="640"/>
      <c r="AL5" s="641">
        <v>68.599999999999994</v>
      </c>
      <c r="AM5" s="642"/>
      <c r="AN5" s="642"/>
      <c r="AO5" s="643"/>
      <c r="AP5" s="633" t="s">
        <v>225</v>
      </c>
      <c r="AQ5" s="634"/>
      <c r="AR5" s="634"/>
      <c r="AS5" s="634"/>
      <c r="AT5" s="634"/>
      <c r="AU5" s="634"/>
      <c r="AV5" s="634"/>
      <c r="AW5" s="634"/>
      <c r="AX5" s="634"/>
      <c r="AY5" s="634"/>
      <c r="AZ5" s="634"/>
      <c r="BA5" s="634"/>
      <c r="BB5" s="634"/>
      <c r="BC5" s="634"/>
      <c r="BD5" s="634"/>
      <c r="BE5" s="634"/>
      <c r="BF5" s="635"/>
      <c r="BG5" s="647">
        <v>4534517</v>
      </c>
      <c r="BH5" s="648"/>
      <c r="BI5" s="648"/>
      <c r="BJ5" s="648"/>
      <c r="BK5" s="648"/>
      <c r="BL5" s="648"/>
      <c r="BM5" s="648"/>
      <c r="BN5" s="649"/>
      <c r="BO5" s="650">
        <v>92.2</v>
      </c>
      <c r="BP5" s="650"/>
      <c r="BQ5" s="650"/>
      <c r="BR5" s="650"/>
      <c r="BS5" s="651">
        <v>145447</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55014</v>
      </c>
      <c r="S6" s="648"/>
      <c r="T6" s="648"/>
      <c r="U6" s="648"/>
      <c r="V6" s="648"/>
      <c r="W6" s="648"/>
      <c r="X6" s="648"/>
      <c r="Y6" s="649"/>
      <c r="Z6" s="650">
        <v>0.3</v>
      </c>
      <c r="AA6" s="650"/>
      <c r="AB6" s="650"/>
      <c r="AC6" s="650"/>
      <c r="AD6" s="651">
        <v>55014</v>
      </c>
      <c r="AE6" s="651"/>
      <c r="AF6" s="651"/>
      <c r="AG6" s="651"/>
      <c r="AH6" s="651"/>
      <c r="AI6" s="651"/>
      <c r="AJ6" s="651"/>
      <c r="AK6" s="651"/>
      <c r="AL6" s="652">
        <v>0.8</v>
      </c>
      <c r="AM6" s="653"/>
      <c r="AN6" s="653"/>
      <c r="AO6" s="654"/>
      <c r="AP6" s="644" t="s">
        <v>230</v>
      </c>
      <c r="AQ6" s="645"/>
      <c r="AR6" s="645"/>
      <c r="AS6" s="645"/>
      <c r="AT6" s="645"/>
      <c r="AU6" s="645"/>
      <c r="AV6" s="645"/>
      <c r="AW6" s="645"/>
      <c r="AX6" s="645"/>
      <c r="AY6" s="645"/>
      <c r="AZ6" s="645"/>
      <c r="BA6" s="645"/>
      <c r="BB6" s="645"/>
      <c r="BC6" s="645"/>
      <c r="BD6" s="645"/>
      <c r="BE6" s="645"/>
      <c r="BF6" s="646"/>
      <c r="BG6" s="647">
        <v>4534517</v>
      </c>
      <c r="BH6" s="648"/>
      <c r="BI6" s="648"/>
      <c r="BJ6" s="648"/>
      <c r="BK6" s="648"/>
      <c r="BL6" s="648"/>
      <c r="BM6" s="648"/>
      <c r="BN6" s="649"/>
      <c r="BO6" s="650">
        <v>92.2</v>
      </c>
      <c r="BP6" s="650"/>
      <c r="BQ6" s="650"/>
      <c r="BR6" s="650"/>
      <c r="BS6" s="651">
        <v>145447</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129520</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129504</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6354</v>
      </c>
      <c r="S7" s="648"/>
      <c r="T7" s="648"/>
      <c r="U7" s="648"/>
      <c r="V7" s="648"/>
      <c r="W7" s="648"/>
      <c r="X7" s="648"/>
      <c r="Y7" s="649"/>
      <c r="Z7" s="650">
        <v>0</v>
      </c>
      <c r="AA7" s="650"/>
      <c r="AB7" s="650"/>
      <c r="AC7" s="650"/>
      <c r="AD7" s="651">
        <v>6354</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2505196</v>
      </c>
      <c r="BH7" s="648"/>
      <c r="BI7" s="648"/>
      <c r="BJ7" s="648"/>
      <c r="BK7" s="648"/>
      <c r="BL7" s="648"/>
      <c r="BM7" s="648"/>
      <c r="BN7" s="649"/>
      <c r="BO7" s="650">
        <v>50.9</v>
      </c>
      <c r="BP7" s="650"/>
      <c r="BQ7" s="650"/>
      <c r="BR7" s="650"/>
      <c r="BS7" s="651">
        <v>145447</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4827392</v>
      </c>
      <c r="CS7" s="648"/>
      <c r="CT7" s="648"/>
      <c r="CU7" s="648"/>
      <c r="CV7" s="648"/>
      <c r="CW7" s="648"/>
      <c r="CX7" s="648"/>
      <c r="CY7" s="649"/>
      <c r="CZ7" s="650">
        <v>28</v>
      </c>
      <c r="DA7" s="650"/>
      <c r="DB7" s="650"/>
      <c r="DC7" s="650"/>
      <c r="DD7" s="656">
        <v>9683</v>
      </c>
      <c r="DE7" s="648"/>
      <c r="DF7" s="648"/>
      <c r="DG7" s="648"/>
      <c r="DH7" s="648"/>
      <c r="DI7" s="648"/>
      <c r="DJ7" s="648"/>
      <c r="DK7" s="648"/>
      <c r="DL7" s="648"/>
      <c r="DM7" s="648"/>
      <c r="DN7" s="648"/>
      <c r="DO7" s="648"/>
      <c r="DP7" s="649"/>
      <c r="DQ7" s="656">
        <v>1465074</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26883</v>
      </c>
      <c r="S8" s="648"/>
      <c r="T8" s="648"/>
      <c r="U8" s="648"/>
      <c r="V8" s="648"/>
      <c r="W8" s="648"/>
      <c r="X8" s="648"/>
      <c r="Y8" s="649"/>
      <c r="Z8" s="650">
        <v>0.2</v>
      </c>
      <c r="AA8" s="650"/>
      <c r="AB8" s="650"/>
      <c r="AC8" s="650"/>
      <c r="AD8" s="651">
        <v>26883</v>
      </c>
      <c r="AE8" s="651"/>
      <c r="AF8" s="651"/>
      <c r="AG8" s="651"/>
      <c r="AH8" s="651"/>
      <c r="AI8" s="651"/>
      <c r="AJ8" s="651"/>
      <c r="AK8" s="651"/>
      <c r="AL8" s="652">
        <v>0.4</v>
      </c>
      <c r="AM8" s="653"/>
      <c r="AN8" s="653"/>
      <c r="AO8" s="654"/>
      <c r="AP8" s="644" t="s">
        <v>237</v>
      </c>
      <c r="AQ8" s="645"/>
      <c r="AR8" s="645"/>
      <c r="AS8" s="645"/>
      <c r="AT8" s="645"/>
      <c r="AU8" s="645"/>
      <c r="AV8" s="645"/>
      <c r="AW8" s="645"/>
      <c r="AX8" s="645"/>
      <c r="AY8" s="645"/>
      <c r="AZ8" s="645"/>
      <c r="BA8" s="645"/>
      <c r="BB8" s="645"/>
      <c r="BC8" s="645"/>
      <c r="BD8" s="645"/>
      <c r="BE8" s="645"/>
      <c r="BF8" s="646"/>
      <c r="BG8" s="647">
        <v>55561</v>
      </c>
      <c r="BH8" s="648"/>
      <c r="BI8" s="648"/>
      <c r="BJ8" s="648"/>
      <c r="BK8" s="648"/>
      <c r="BL8" s="648"/>
      <c r="BM8" s="648"/>
      <c r="BN8" s="649"/>
      <c r="BO8" s="650">
        <v>1.1000000000000001</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5649343</v>
      </c>
      <c r="CS8" s="648"/>
      <c r="CT8" s="648"/>
      <c r="CU8" s="648"/>
      <c r="CV8" s="648"/>
      <c r="CW8" s="648"/>
      <c r="CX8" s="648"/>
      <c r="CY8" s="649"/>
      <c r="CZ8" s="650">
        <v>32.799999999999997</v>
      </c>
      <c r="DA8" s="650"/>
      <c r="DB8" s="650"/>
      <c r="DC8" s="650"/>
      <c r="DD8" s="656">
        <v>653079</v>
      </c>
      <c r="DE8" s="648"/>
      <c r="DF8" s="648"/>
      <c r="DG8" s="648"/>
      <c r="DH8" s="648"/>
      <c r="DI8" s="648"/>
      <c r="DJ8" s="648"/>
      <c r="DK8" s="648"/>
      <c r="DL8" s="648"/>
      <c r="DM8" s="648"/>
      <c r="DN8" s="648"/>
      <c r="DO8" s="648"/>
      <c r="DP8" s="649"/>
      <c r="DQ8" s="656">
        <v>2527951</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30360</v>
      </c>
      <c r="S9" s="648"/>
      <c r="T9" s="648"/>
      <c r="U9" s="648"/>
      <c r="V9" s="648"/>
      <c r="W9" s="648"/>
      <c r="X9" s="648"/>
      <c r="Y9" s="649"/>
      <c r="Z9" s="650">
        <v>0.2</v>
      </c>
      <c r="AA9" s="650"/>
      <c r="AB9" s="650"/>
      <c r="AC9" s="650"/>
      <c r="AD9" s="651">
        <v>30360</v>
      </c>
      <c r="AE9" s="651"/>
      <c r="AF9" s="651"/>
      <c r="AG9" s="651"/>
      <c r="AH9" s="651"/>
      <c r="AI9" s="651"/>
      <c r="AJ9" s="651"/>
      <c r="AK9" s="651"/>
      <c r="AL9" s="652">
        <v>0.5</v>
      </c>
      <c r="AM9" s="653"/>
      <c r="AN9" s="653"/>
      <c r="AO9" s="654"/>
      <c r="AP9" s="644" t="s">
        <v>240</v>
      </c>
      <c r="AQ9" s="645"/>
      <c r="AR9" s="645"/>
      <c r="AS9" s="645"/>
      <c r="AT9" s="645"/>
      <c r="AU9" s="645"/>
      <c r="AV9" s="645"/>
      <c r="AW9" s="645"/>
      <c r="AX9" s="645"/>
      <c r="AY9" s="645"/>
      <c r="AZ9" s="645"/>
      <c r="BA9" s="645"/>
      <c r="BB9" s="645"/>
      <c r="BC9" s="645"/>
      <c r="BD9" s="645"/>
      <c r="BE9" s="645"/>
      <c r="BF9" s="646"/>
      <c r="BG9" s="647">
        <v>1792001</v>
      </c>
      <c r="BH9" s="648"/>
      <c r="BI9" s="648"/>
      <c r="BJ9" s="648"/>
      <c r="BK9" s="648"/>
      <c r="BL9" s="648"/>
      <c r="BM9" s="648"/>
      <c r="BN9" s="649"/>
      <c r="BO9" s="650">
        <v>36.4</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920391</v>
      </c>
      <c r="CS9" s="648"/>
      <c r="CT9" s="648"/>
      <c r="CU9" s="648"/>
      <c r="CV9" s="648"/>
      <c r="CW9" s="648"/>
      <c r="CX9" s="648"/>
      <c r="CY9" s="649"/>
      <c r="CZ9" s="650">
        <v>5.3</v>
      </c>
      <c r="DA9" s="650"/>
      <c r="DB9" s="650"/>
      <c r="DC9" s="650"/>
      <c r="DD9" s="656">
        <v>100504</v>
      </c>
      <c r="DE9" s="648"/>
      <c r="DF9" s="648"/>
      <c r="DG9" s="648"/>
      <c r="DH9" s="648"/>
      <c r="DI9" s="648"/>
      <c r="DJ9" s="648"/>
      <c r="DK9" s="648"/>
      <c r="DL9" s="648"/>
      <c r="DM9" s="648"/>
      <c r="DN9" s="648"/>
      <c r="DO9" s="648"/>
      <c r="DP9" s="649"/>
      <c r="DQ9" s="656">
        <v>781776</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232</v>
      </c>
      <c r="AA10" s="650"/>
      <c r="AB10" s="650"/>
      <c r="AC10" s="650"/>
      <c r="AD10" s="651" t="s">
        <v>243</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50702</v>
      </c>
      <c r="BH10" s="648"/>
      <c r="BI10" s="648"/>
      <c r="BJ10" s="648"/>
      <c r="BK10" s="648"/>
      <c r="BL10" s="648"/>
      <c r="BM10" s="648"/>
      <c r="BN10" s="649"/>
      <c r="BO10" s="650">
        <v>1</v>
      </c>
      <c r="BP10" s="650"/>
      <c r="BQ10" s="650"/>
      <c r="BR10" s="650"/>
      <c r="BS10" s="656">
        <v>8445</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232</v>
      </c>
      <c r="CS10" s="648"/>
      <c r="CT10" s="648"/>
      <c r="CU10" s="648"/>
      <c r="CV10" s="648"/>
      <c r="CW10" s="648"/>
      <c r="CX10" s="648"/>
      <c r="CY10" s="649"/>
      <c r="CZ10" s="650" t="s">
        <v>232</v>
      </c>
      <c r="DA10" s="650"/>
      <c r="DB10" s="650"/>
      <c r="DC10" s="650"/>
      <c r="DD10" s="656" t="s">
        <v>243</v>
      </c>
      <c r="DE10" s="648"/>
      <c r="DF10" s="648"/>
      <c r="DG10" s="648"/>
      <c r="DH10" s="648"/>
      <c r="DI10" s="648"/>
      <c r="DJ10" s="648"/>
      <c r="DK10" s="648"/>
      <c r="DL10" s="648"/>
      <c r="DM10" s="648"/>
      <c r="DN10" s="648"/>
      <c r="DO10" s="648"/>
      <c r="DP10" s="649"/>
      <c r="DQ10" s="656" t="s">
        <v>232</v>
      </c>
      <c r="DR10" s="648"/>
      <c r="DS10" s="648"/>
      <c r="DT10" s="648"/>
      <c r="DU10" s="648"/>
      <c r="DV10" s="648"/>
      <c r="DW10" s="648"/>
      <c r="DX10" s="648"/>
      <c r="DY10" s="648"/>
      <c r="DZ10" s="648"/>
      <c r="EA10" s="648"/>
      <c r="EB10" s="648"/>
      <c r="EC10" s="657"/>
    </row>
    <row r="11" spans="2:143" ht="11.25" customHeight="1">
      <c r="B11" s="644" t="s">
        <v>246</v>
      </c>
      <c r="C11" s="645"/>
      <c r="D11" s="645"/>
      <c r="E11" s="645"/>
      <c r="F11" s="645"/>
      <c r="G11" s="645"/>
      <c r="H11" s="645"/>
      <c r="I11" s="645"/>
      <c r="J11" s="645"/>
      <c r="K11" s="645"/>
      <c r="L11" s="645"/>
      <c r="M11" s="645"/>
      <c r="N11" s="645"/>
      <c r="O11" s="645"/>
      <c r="P11" s="645"/>
      <c r="Q11" s="646"/>
      <c r="R11" s="647">
        <v>565097</v>
      </c>
      <c r="S11" s="648"/>
      <c r="T11" s="648"/>
      <c r="U11" s="648"/>
      <c r="V11" s="648"/>
      <c r="W11" s="648"/>
      <c r="X11" s="648"/>
      <c r="Y11" s="649"/>
      <c r="Z11" s="652">
        <v>3.3</v>
      </c>
      <c r="AA11" s="653"/>
      <c r="AB11" s="653"/>
      <c r="AC11" s="665"/>
      <c r="AD11" s="656">
        <v>565097</v>
      </c>
      <c r="AE11" s="648"/>
      <c r="AF11" s="648"/>
      <c r="AG11" s="648"/>
      <c r="AH11" s="648"/>
      <c r="AI11" s="648"/>
      <c r="AJ11" s="648"/>
      <c r="AK11" s="649"/>
      <c r="AL11" s="652">
        <v>8.5</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606932</v>
      </c>
      <c r="BH11" s="648"/>
      <c r="BI11" s="648"/>
      <c r="BJ11" s="648"/>
      <c r="BK11" s="648"/>
      <c r="BL11" s="648"/>
      <c r="BM11" s="648"/>
      <c r="BN11" s="649"/>
      <c r="BO11" s="650">
        <v>12.3</v>
      </c>
      <c r="BP11" s="650"/>
      <c r="BQ11" s="650"/>
      <c r="BR11" s="650"/>
      <c r="BS11" s="656">
        <v>137002</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89306</v>
      </c>
      <c r="CS11" s="648"/>
      <c r="CT11" s="648"/>
      <c r="CU11" s="648"/>
      <c r="CV11" s="648"/>
      <c r="CW11" s="648"/>
      <c r="CX11" s="648"/>
      <c r="CY11" s="649"/>
      <c r="CZ11" s="650">
        <v>0.5</v>
      </c>
      <c r="DA11" s="650"/>
      <c r="DB11" s="650"/>
      <c r="DC11" s="650"/>
      <c r="DD11" s="656">
        <v>12247</v>
      </c>
      <c r="DE11" s="648"/>
      <c r="DF11" s="648"/>
      <c r="DG11" s="648"/>
      <c r="DH11" s="648"/>
      <c r="DI11" s="648"/>
      <c r="DJ11" s="648"/>
      <c r="DK11" s="648"/>
      <c r="DL11" s="648"/>
      <c r="DM11" s="648"/>
      <c r="DN11" s="648"/>
      <c r="DO11" s="648"/>
      <c r="DP11" s="649"/>
      <c r="DQ11" s="656">
        <v>84039</v>
      </c>
      <c r="DR11" s="648"/>
      <c r="DS11" s="648"/>
      <c r="DT11" s="648"/>
      <c r="DU11" s="648"/>
      <c r="DV11" s="648"/>
      <c r="DW11" s="648"/>
      <c r="DX11" s="648"/>
      <c r="DY11" s="648"/>
      <c r="DZ11" s="648"/>
      <c r="EA11" s="648"/>
      <c r="EB11" s="648"/>
      <c r="EC11" s="657"/>
    </row>
    <row r="12" spans="2:143" ht="11.25" customHeight="1">
      <c r="B12" s="644" t="s">
        <v>249</v>
      </c>
      <c r="C12" s="645"/>
      <c r="D12" s="645"/>
      <c r="E12" s="645"/>
      <c r="F12" s="645"/>
      <c r="G12" s="645"/>
      <c r="H12" s="645"/>
      <c r="I12" s="645"/>
      <c r="J12" s="645"/>
      <c r="K12" s="645"/>
      <c r="L12" s="645"/>
      <c r="M12" s="645"/>
      <c r="N12" s="645"/>
      <c r="O12" s="645"/>
      <c r="P12" s="645"/>
      <c r="Q12" s="646"/>
      <c r="R12" s="647">
        <v>39809</v>
      </c>
      <c r="S12" s="648"/>
      <c r="T12" s="648"/>
      <c r="U12" s="648"/>
      <c r="V12" s="648"/>
      <c r="W12" s="648"/>
      <c r="X12" s="648"/>
      <c r="Y12" s="649"/>
      <c r="Z12" s="650">
        <v>0.2</v>
      </c>
      <c r="AA12" s="650"/>
      <c r="AB12" s="650"/>
      <c r="AC12" s="650"/>
      <c r="AD12" s="651">
        <v>39809</v>
      </c>
      <c r="AE12" s="651"/>
      <c r="AF12" s="651"/>
      <c r="AG12" s="651"/>
      <c r="AH12" s="651"/>
      <c r="AI12" s="651"/>
      <c r="AJ12" s="651"/>
      <c r="AK12" s="651"/>
      <c r="AL12" s="652">
        <v>0.6</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1886578</v>
      </c>
      <c r="BH12" s="648"/>
      <c r="BI12" s="648"/>
      <c r="BJ12" s="648"/>
      <c r="BK12" s="648"/>
      <c r="BL12" s="648"/>
      <c r="BM12" s="648"/>
      <c r="BN12" s="649"/>
      <c r="BO12" s="650">
        <v>38.4</v>
      </c>
      <c r="BP12" s="650"/>
      <c r="BQ12" s="650"/>
      <c r="BR12" s="650"/>
      <c r="BS12" s="656" t="s">
        <v>243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231014</v>
      </c>
      <c r="CS12" s="648"/>
      <c r="CT12" s="648"/>
      <c r="CU12" s="648"/>
      <c r="CV12" s="648"/>
      <c r="CW12" s="648"/>
      <c r="CX12" s="648"/>
      <c r="CY12" s="649"/>
      <c r="CZ12" s="650">
        <v>1.3</v>
      </c>
      <c r="DA12" s="650"/>
      <c r="DB12" s="650"/>
      <c r="DC12" s="650"/>
      <c r="DD12" s="656" t="s">
        <v>243</v>
      </c>
      <c r="DE12" s="648"/>
      <c r="DF12" s="648"/>
      <c r="DG12" s="648"/>
      <c r="DH12" s="648"/>
      <c r="DI12" s="648"/>
      <c r="DJ12" s="648"/>
      <c r="DK12" s="648"/>
      <c r="DL12" s="648"/>
      <c r="DM12" s="648"/>
      <c r="DN12" s="648"/>
      <c r="DO12" s="648"/>
      <c r="DP12" s="649"/>
      <c r="DQ12" s="656">
        <v>224799</v>
      </c>
      <c r="DR12" s="648"/>
      <c r="DS12" s="648"/>
      <c r="DT12" s="648"/>
      <c r="DU12" s="648"/>
      <c r="DV12" s="648"/>
      <c r="DW12" s="648"/>
      <c r="DX12" s="648"/>
      <c r="DY12" s="648"/>
      <c r="DZ12" s="648"/>
      <c r="EA12" s="648"/>
      <c r="EB12" s="648"/>
      <c r="EC12" s="657"/>
    </row>
    <row r="13" spans="2:143" ht="11.25" customHeight="1">
      <c r="B13" s="644" t="s">
        <v>252</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243</v>
      </c>
      <c r="AE13" s="651"/>
      <c r="AF13" s="651"/>
      <c r="AG13" s="651"/>
      <c r="AH13" s="651"/>
      <c r="AI13" s="651"/>
      <c r="AJ13" s="651"/>
      <c r="AK13" s="651"/>
      <c r="AL13" s="652" t="s">
        <v>232</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1860314</v>
      </c>
      <c r="BH13" s="648"/>
      <c r="BI13" s="648"/>
      <c r="BJ13" s="648"/>
      <c r="BK13" s="648"/>
      <c r="BL13" s="648"/>
      <c r="BM13" s="648"/>
      <c r="BN13" s="649"/>
      <c r="BO13" s="650">
        <v>37.799999999999997</v>
      </c>
      <c r="BP13" s="650"/>
      <c r="BQ13" s="650"/>
      <c r="BR13" s="650"/>
      <c r="BS13" s="656" t="s">
        <v>243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1023059</v>
      </c>
      <c r="CS13" s="648"/>
      <c r="CT13" s="648"/>
      <c r="CU13" s="648"/>
      <c r="CV13" s="648"/>
      <c r="CW13" s="648"/>
      <c r="CX13" s="648"/>
      <c r="CY13" s="649"/>
      <c r="CZ13" s="650">
        <v>5.9</v>
      </c>
      <c r="DA13" s="650"/>
      <c r="DB13" s="650"/>
      <c r="DC13" s="650"/>
      <c r="DD13" s="656">
        <v>362407</v>
      </c>
      <c r="DE13" s="648"/>
      <c r="DF13" s="648"/>
      <c r="DG13" s="648"/>
      <c r="DH13" s="648"/>
      <c r="DI13" s="648"/>
      <c r="DJ13" s="648"/>
      <c r="DK13" s="648"/>
      <c r="DL13" s="648"/>
      <c r="DM13" s="648"/>
      <c r="DN13" s="648"/>
      <c r="DO13" s="648"/>
      <c r="DP13" s="649"/>
      <c r="DQ13" s="656">
        <v>720631</v>
      </c>
      <c r="DR13" s="648"/>
      <c r="DS13" s="648"/>
      <c r="DT13" s="648"/>
      <c r="DU13" s="648"/>
      <c r="DV13" s="648"/>
      <c r="DW13" s="648"/>
      <c r="DX13" s="648"/>
      <c r="DY13" s="648"/>
      <c r="DZ13" s="648"/>
      <c r="EA13" s="648"/>
      <c r="EB13" s="648"/>
      <c r="EC13" s="657"/>
    </row>
    <row r="14" spans="2:143" ht="11.25" customHeight="1">
      <c r="B14" s="644" t="s">
        <v>255</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33748</v>
      </c>
      <c r="BH14" s="648"/>
      <c r="BI14" s="648"/>
      <c r="BJ14" s="648"/>
      <c r="BK14" s="648"/>
      <c r="BL14" s="648"/>
      <c r="BM14" s="648"/>
      <c r="BN14" s="649"/>
      <c r="BO14" s="650">
        <v>0.7</v>
      </c>
      <c r="BP14" s="650"/>
      <c r="BQ14" s="650"/>
      <c r="BR14" s="650"/>
      <c r="BS14" s="656" t="s">
        <v>243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413862</v>
      </c>
      <c r="CS14" s="648"/>
      <c r="CT14" s="648"/>
      <c r="CU14" s="648"/>
      <c r="CV14" s="648"/>
      <c r="CW14" s="648"/>
      <c r="CX14" s="648"/>
      <c r="CY14" s="649"/>
      <c r="CZ14" s="650">
        <v>2.4</v>
      </c>
      <c r="DA14" s="650"/>
      <c r="DB14" s="650"/>
      <c r="DC14" s="650"/>
      <c r="DD14" s="656">
        <v>5350</v>
      </c>
      <c r="DE14" s="648"/>
      <c r="DF14" s="648"/>
      <c r="DG14" s="648"/>
      <c r="DH14" s="648"/>
      <c r="DI14" s="648"/>
      <c r="DJ14" s="648"/>
      <c r="DK14" s="648"/>
      <c r="DL14" s="648"/>
      <c r="DM14" s="648"/>
      <c r="DN14" s="648"/>
      <c r="DO14" s="648"/>
      <c r="DP14" s="649"/>
      <c r="DQ14" s="656">
        <v>407015</v>
      </c>
      <c r="DR14" s="648"/>
      <c r="DS14" s="648"/>
      <c r="DT14" s="648"/>
      <c r="DU14" s="648"/>
      <c r="DV14" s="648"/>
      <c r="DW14" s="648"/>
      <c r="DX14" s="648"/>
      <c r="DY14" s="648"/>
      <c r="DZ14" s="648"/>
      <c r="EA14" s="648"/>
      <c r="EB14" s="648"/>
      <c r="EC14" s="657"/>
    </row>
    <row r="15" spans="2:143" ht="11.25" customHeight="1">
      <c r="B15" s="644" t="s">
        <v>258</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108995</v>
      </c>
      <c r="BH15" s="648"/>
      <c r="BI15" s="648"/>
      <c r="BJ15" s="648"/>
      <c r="BK15" s="648"/>
      <c r="BL15" s="648"/>
      <c r="BM15" s="648"/>
      <c r="BN15" s="649"/>
      <c r="BO15" s="650">
        <v>2.2000000000000002</v>
      </c>
      <c r="BP15" s="650"/>
      <c r="BQ15" s="650"/>
      <c r="BR15" s="650"/>
      <c r="BS15" s="656" t="s">
        <v>243</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2784323</v>
      </c>
      <c r="CS15" s="648"/>
      <c r="CT15" s="648"/>
      <c r="CU15" s="648"/>
      <c r="CV15" s="648"/>
      <c r="CW15" s="648"/>
      <c r="CX15" s="648"/>
      <c r="CY15" s="649"/>
      <c r="CZ15" s="650">
        <v>16.100000000000001</v>
      </c>
      <c r="DA15" s="650"/>
      <c r="DB15" s="650"/>
      <c r="DC15" s="650"/>
      <c r="DD15" s="656">
        <v>1576210</v>
      </c>
      <c r="DE15" s="648"/>
      <c r="DF15" s="648"/>
      <c r="DG15" s="648"/>
      <c r="DH15" s="648"/>
      <c r="DI15" s="648"/>
      <c r="DJ15" s="648"/>
      <c r="DK15" s="648"/>
      <c r="DL15" s="648"/>
      <c r="DM15" s="648"/>
      <c r="DN15" s="648"/>
      <c r="DO15" s="648"/>
      <c r="DP15" s="649"/>
      <c r="DQ15" s="656">
        <v>1093883</v>
      </c>
      <c r="DR15" s="648"/>
      <c r="DS15" s="648"/>
      <c r="DT15" s="648"/>
      <c r="DU15" s="648"/>
      <c r="DV15" s="648"/>
      <c r="DW15" s="648"/>
      <c r="DX15" s="648"/>
      <c r="DY15" s="648"/>
      <c r="DZ15" s="648"/>
      <c r="EA15" s="648"/>
      <c r="EB15" s="648"/>
      <c r="EC15" s="657"/>
    </row>
    <row r="16" spans="2:143" ht="11.25" customHeight="1">
      <c r="B16" s="644" t="s">
        <v>261</v>
      </c>
      <c r="C16" s="645"/>
      <c r="D16" s="645"/>
      <c r="E16" s="645"/>
      <c r="F16" s="645"/>
      <c r="G16" s="645"/>
      <c r="H16" s="645"/>
      <c r="I16" s="645"/>
      <c r="J16" s="645"/>
      <c r="K16" s="645"/>
      <c r="L16" s="645"/>
      <c r="M16" s="645"/>
      <c r="N16" s="645"/>
      <c r="O16" s="645"/>
      <c r="P16" s="645"/>
      <c r="Q16" s="646"/>
      <c r="R16" s="647">
        <v>9315</v>
      </c>
      <c r="S16" s="648"/>
      <c r="T16" s="648"/>
      <c r="U16" s="648"/>
      <c r="V16" s="648"/>
      <c r="W16" s="648"/>
      <c r="X16" s="648"/>
      <c r="Y16" s="649"/>
      <c r="Z16" s="650">
        <v>0.1</v>
      </c>
      <c r="AA16" s="650"/>
      <c r="AB16" s="650"/>
      <c r="AC16" s="650"/>
      <c r="AD16" s="651">
        <v>9315</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1017</v>
      </c>
      <c r="CS16" s="648"/>
      <c r="CT16" s="648"/>
      <c r="CU16" s="648"/>
      <c r="CV16" s="648"/>
      <c r="CW16" s="648"/>
      <c r="CX16" s="648"/>
      <c r="CY16" s="649"/>
      <c r="CZ16" s="650">
        <v>0</v>
      </c>
      <c r="DA16" s="650"/>
      <c r="DB16" s="650"/>
      <c r="DC16" s="650"/>
      <c r="DD16" s="656" t="s">
        <v>232</v>
      </c>
      <c r="DE16" s="648"/>
      <c r="DF16" s="648"/>
      <c r="DG16" s="648"/>
      <c r="DH16" s="648"/>
      <c r="DI16" s="648"/>
      <c r="DJ16" s="648"/>
      <c r="DK16" s="648"/>
      <c r="DL16" s="648"/>
      <c r="DM16" s="648"/>
      <c r="DN16" s="648"/>
      <c r="DO16" s="648"/>
      <c r="DP16" s="649"/>
      <c r="DQ16" s="656">
        <v>817</v>
      </c>
      <c r="DR16" s="648"/>
      <c r="DS16" s="648"/>
      <c r="DT16" s="648"/>
      <c r="DU16" s="648"/>
      <c r="DV16" s="648"/>
      <c r="DW16" s="648"/>
      <c r="DX16" s="648"/>
      <c r="DY16" s="648"/>
      <c r="DZ16" s="648"/>
      <c r="EA16" s="648"/>
      <c r="EB16" s="648"/>
      <c r="EC16" s="657"/>
    </row>
    <row r="17" spans="2:133" ht="11.25" customHeight="1">
      <c r="B17" s="644" t="s">
        <v>264</v>
      </c>
      <c r="C17" s="645"/>
      <c r="D17" s="645"/>
      <c r="E17" s="645"/>
      <c r="F17" s="645"/>
      <c r="G17" s="645"/>
      <c r="H17" s="645"/>
      <c r="I17" s="645"/>
      <c r="J17" s="645"/>
      <c r="K17" s="645"/>
      <c r="L17" s="645"/>
      <c r="M17" s="645"/>
      <c r="N17" s="645"/>
      <c r="O17" s="645"/>
      <c r="P17" s="645"/>
      <c r="Q17" s="646"/>
      <c r="R17" s="647">
        <v>71348</v>
      </c>
      <c r="S17" s="648"/>
      <c r="T17" s="648"/>
      <c r="U17" s="648"/>
      <c r="V17" s="648"/>
      <c r="W17" s="648"/>
      <c r="X17" s="648"/>
      <c r="Y17" s="649"/>
      <c r="Z17" s="650">
        <v>0.4</v>
      </c>
      <c r="AA17" s="650"/>
      <c r="AB17" s="650"/>
      <c r="AC17" s="650"/>
      <c r="AD17" s="651">
        <v>71348</v>
      </c>
      <c r="AE17" s="651"/>
      <c r="AF17" s="651"/>
      <c r="AG17" s="651"/>
      <c r="AH17" s="651"/>
      <c r="AI17" s="651"/>
      <c r="AJ17" s="651"/>
      <c r="AK17" s="651"/>
      <c r="AL17" s="652">
        <v>1.1000000000000001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232</v>
      </c>
      <c r="BH17" s="648"/>
      <c r="BI17" s="648"/>
      <c r="BJ17" s="648"/>
      <c r="BK17" s="648"/>
      <c r="BL17" s="648"/>
      <c r="BM17" s="648"/>
      <c r="BN17" s="649"/>
      <c r="BO17" s="650" t="s">
        <v>243</v>
      </c>
      <c r="BP17" s="650"/>
      <c r="BQ17" s="650"/>
      <c r="BR17" s="650"/>
      <c r="BS17" s="656" t="s">
        <v>243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1179023</v>
      </c>
      <c r="CS17" s="648"/>
      <c r="CT17" s="648"/>
      <c r="CU17" s="648"/>
      <c r="CV17" s="648"/>
      <c r="CW17" s="648"/>
      <c r="CX17" s="648"/>
      <c r="CY17" s="649"/>
      <c r="CZ17" s="650">
        <v>6.8</v>
      </c>
      <c r="DA17" s="650"/>
      <c r="DB17" s="650"/>
      <c r="DC17" s="650"/>
      <c r="DD17" s="656" t="s">
        <v>232</v>
      </c>
      <c r="DE17" s="648"/>
      <c r="DF17" s="648"/>
      <c r="DG17" s="648"/>
      <c r="DH17" s="648"/>
      <c r="DI17" s="648"/>
      <c r="DJ17" s="648"/>
      <c r="DK17" s="648"/>
      <c r="DL17" s="648"/>
      <c r="DM17" s="648"/>
      <c r="DN17" s="648"/>
      <c r="DO17" s="648"/>
      <c r="DP17" s="649"/>
      <c r="DQ17" s="656">
        <v>1138767</v>
      </c>
      <c r="DR17" s="648"/>
      <c r="DS17" s="648"/>
      <c r="DT17" s="648"/>
      <c r="DU17" s="648"/>
      <c r="DV17" s="648"/>
      <c r="DW17" s="648"/>
      <c r="DX17" s="648"/>
      <c r="DY17" s="648"/>
      <c r="DZ17" s="648"/>
      <c r="EA17" s="648"/>
      <c r="EB17" s="648"/>
      <c r="EC17" s="657"/>
    </row>
    <row r="18" spans="2:133" ht="11.25" customHeight="1">
      <c r="B18" s="644" t="s">
        <v>267</v>
      </c>
      <c r="C18" s="645"/>
      <c r="D18" s="645"/>
      <c r="E18" s="645"/>
      <c r="F18" s="645"/>
      <c r="G18" s="645"/>
      <c r="H18" s="645"/>
      <c r="I18" s="645"/>
      <c r="J18" s="645"/>
      <c r="K18" s="645"/>
      <c r="L18" s="645"/>
      <c r="M18" s="645"/>
      <c r="N18" s="645"/>
      <c r="O18" s="645"/>
      <c r="P18" s="645"/>
      <c r="Q18" s="646"/>
      <c r="R18" s="647">
        <v>53239</v>
      </c>
      <c r="S18" s="648"/>
      <c r="T18" s="648"/>
      <c r="U18" s="648"/>
      <c r="V18" s="648"/>
      <c r="W18" s="648"/>
      <c r="X18" s="648"/>
      <c r="Y18" s="649"/>
      <c r="Z18" s="650">
        <v>0.3</v>
      </c>
      <c r="AA18" s="650"/>
      <c r="AB18" s="650"/>
      <c r="AC18" s="650"/>
      <c r="AD18" s="651">
        <v>53239</v>
      </c>
      <c r="AE18" s="651"/>
      <c r="AF18" s="651"/>
      <c r="AG18" s="651"/>
      <c r="AH18" s="651"/>
      <c r="AI18" s="651"/>
      <c r="AJ18" s="651"/>
      <c r="AK18" s="651"/>
      <c r="AL18" s="652">
        <v>0.8</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243</v>
      </c>
      <c r="BP18" s="650"/>
      <c r="BQ18" s="650"/>
      <c r="BR18" s="650"/>
      <c r="BS18" s="656" t="s">
        <v>232</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243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c r="B19" s="644" t="s">
        <v>270</v>
      </c>
      <c r="C19" s="645"/>
      <c r="D19" s="645"/>
      <c r="E19" s="645"/>
      <c r="F19" s="645"/>
      <c r="G19" s="645"/>
      <c r="H19" s="645"/>
      <c r="I19" s="645"/>
      <c r="J19" s="645"/>
      <c r="K19" s="645"/>
      <c r="L19" s="645"/>
      <c r="M19" s="645"/>
      <c r="N19" s="645"/>
      <c r="O19" s="645"/>
      <c r="P19" s="645"/>
      <c r="Q19" s="646"/>
      <c r="R19" s="647">
        <v>47694</v>
      </c>
      <c r="S19" s="648"/>
      <c r="T19" s="648"/>
      <c r="U19" s="648"/>
      <c r="V19" s="648"/>
      <c r="W19" s="648"/>
      <c r="X19" s="648"/>
      <c r="Y19" s="649"/>
      <c r="Z19" s="650">
        <v>0.3</v>
      </c>
      <c r="AA19" s="650"/>
      <c r="AB19" s="650"/>
      <c r="AC19" s="650"/>
      <c r="AD19" s="651">
        <v>47694</v>
      </c>
      <c r="AE19" s="651"/>
      <c r="AF19" s="651"/>
      <c r="AG19" s="651"/>
      <c r="AH19" s="651"/>
      <c r="AI19" s="651"/>
      <c r="AJ19" s="651"/>
      <c r="AK19" s="651"/>
      <c r="AL19" s="652">
        <v>0.7</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382882</v>
      </c>
      <c r="BH19" s="648"/>
      <c r="BI19" s="648"/>
      <c r="BJ19" s="648"/>
      <c r="BK19" s="648"/>
      <c r="BL19" s="648"/>
      <c r="BM19" s="648"/>
      <c r="BN19" s="649"/>
      <c r="BO19" s="650">
        <v>7.8</v>
      </c>
      <c r="BP19" s="650"/>
      <c r="BQ19" s="650"/>
      <c r="BR19" s="650"/>
      <c r="BS19" s="656" t="s">
        <v>243</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243</v>
      </c>
      <c r="DA19" s="650"/>
      <c r="DB19" s="650"/>
      <c r="DC19" s="650"/>
      <c r="DD19" s="656" t="s">
        <v>232</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c r="B20" s="644" t="s">
        <v>273</v>
      </c>
      <c r="C20" s="645"/>
      <c r="D20" s="645"/>
      <c r="E20" s="645"/>
      <c r="F20" s="645"/>
      <c r="G20" s="645"/>
      <c r="H20" s="645"/>
      <c r="I20" s="645"/>
      <c r="J20" s="645"/>
      <c r="K20" s="645"/>
      <c r="L20" s="645"/>
      <c r="M20" s="645"/>
      <c r="N20" s="645"/>
      <c r="O20" s="645"/>
      <c r="P20" s="645"/>
      <c r="Q20" s="646"/>
      <c r="R20" s="647">
        <v>4493</v>
      </c>
      <c r="S20" s="648"/>
      <c r="T20" s="648"/>
      <c r="U20" s="648"/>
      <c r="V20" s="648"/>
      <c r="W20" s="648"/>
      <c r="X20" s="648"/>
      <c r="Y20" s="649"/>
      <c r="Z20" s="650">
        <v>0</v>
      </c>
      <c r="AA20" s="650"/>
      <c r="AB20" s="650"/>
      <c r="AC20" s="650"/>
      <c r="AD20" s="651">
        <v>4493</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382882</v>
      </c>
      <c r="BH20" s="648"/>
      <c r="BI20" s="648"/>
      <c r="BJ20" s="648"/>
      <c r="BK20" s="648"/>
      <c r="BL20" s="648"/>
      <c r="BM20" s="648"/>
      <c r="BN20" s="649"/>
      <c r="BO20" s="650">
        <v>7.8</v>
      </c>
      <c r="BP20" s="650"/>
      <c r="BQ20" s="650"/>
      <c r="BR20" s="650"/>
      <c r="BS20" s="656" t="s">
        <v>232</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17248250</v>
      </c>
      <c r="CS20" s="648"/>
      <c r="CT20" s="648"/>
      <c r="CU20" s="648"/>
      <c r="CV20" s="648"/>
      <c r="CW20" s="648"/>
      <c r="CX20" s="648"/>
      <c r="CY20" s="649"/>
      <c r="CZ20" s="650">
        <v>100</v>
      </c>
      <c r="DA20" s="650"/>
      <c r="DB20" s="650"/>
      <c r="DC20" s="650"/>
      <c r="DD20" s="656">
        <v>2719480</v>
      </c>
      <c r="DE20" s="648"/>
      <c r="DF20" s="648"/>
      <c r="DG20" s="648"/>
      <c r="DH20" s="648"/>
      <c r="DI20" s="648"/>
      <c r="DJ20" s="648"/>
      <c r="DK20" s="648"/>
      <c r="DL20" s="648"/>
      <c r="DM20" s="648"/>
      <c r="DN20" s="648"/>
      <c r="DO20" s="648"/>
      <c r="DP20" s="649"/>
      <c r="DQ20" s="656">
        <v>8574256</v>
      </c>
      <c r="DR20" s="648"/>
      <c r="DS20" s="648"/>
      <c r="DT20" s="648"/>
      <c r="DU20" s="648"/>
      <c r="DV20" s="648"/>
      <c r="DW20" s="648"/>
      <c r="DX20" s="648"/>
      <c r="DY20" s="648"/>
      <c r="DZ20" s="648"/>
      <c r="EA20" s="648"/>
      <c r="EB20" s="648"/>
      <c r="EC20" s="657"/>
    </row>
    <row r="21" spans="2:133" ht="11.25" customHeight="1">
      <c r="B21" s="644" t="s">
        <v>276</v>
      </c>
      <c r="C21" s="645"/>
      <c r="D21" s="645"/>
      <c r="E21" s="645"/>
      <c r="F21" s="645"/>
      <c r="G21" s="645"/>
      <c r="H21" s="645"/>
      <c r="I21" s="645"/>
      <c r="J21" s="645"/>
      <c r="K21" s="645"/>
      <c r="L21" s="645"/>
      <c r="M21" s="645"/>
      <c r="N21" s="645"/>
      <c r="O21" s="645"/>
      <c r="P21" s="645"/>
      <c r="Q21" s="646"/>
      <c r="R21" s="647">
        <v>1052</v>
      </c>
      <c r="S21" s="648"/>
      <c r="T21" s="648"/>
      <c r="U21" s="648"/>
      <c r="V21" s="648"/>
      <c r="W21" s="648"/>
      <c r="X21" s="648"/>
      <c r="Y21" s="649"/>
      <c r="Z21" s="650">
        <v>0</v>
      </c>
      <c r="AA21" s="650"/>
      <c r="AB21" s="650"/>
      <c r="AC21" s="650"/>
      <c r="AD21" s="651">
        <v>1052</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232</v>
      </c>
      <c r="BH21" s="648"/>
      <c r="BI21" s="648"/>
      <c r="BJ21" s="648"/>
      <c r="BK21" s="648"/>
      <c r="BL21" s="648"/>
      <c r="BM21" s="648"/>
      <c r="BN21" s="649"/>
      <c r="BO21" s="650" t="s">
        <v>232</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278</v>
      </c>
      <c r="C22" s="645"/>
      <c r="D22" s="645"/>
      <c r="E22" s="645"/>
      <c r="F22" s="645"/>
      <c r="G22" s="645"/>
      <c r="H22" s="645"/>
      <c r="I22" s="645"/>
      <c r="J22" s="645"/>
      <c r="K22" s="645"/>
      <c r="L22" s="645"/>
      <c r="M22" s="645"/>
      <c r="N22" s="645"/>
      <c r="O22" s="645"/>
      <c r="P22" s="645"/>
      <c r="Q22" s="646"/>
      <c r="R22" s="647">
        <v>1264838</v>
      </c>
      <c r="S22" s="648"/>
      <c r="T22" s="648"/>
      <c r="U22" s="648"/>
      <c r="V22" s="648"/>
      <c r="W22" s="648"/>
      <c r="X22" s="648"/>
      <c r="Y22" s="649"/>
      <c r="Z22" s="650">
        <v>7.3</v>
      </c>
      <c r="AA22" s="650"/>
      <c r="AB22" s="650"/>
      <c r="AC22" s="650"/>
      <c r="AD22" s="651">
        <v>1181955</v>
      </c>
      <c r="AE22" s="651"/>
      <c r="AF22" s="651"/>
      <c r="AG22" s="651"/>
      <c r="AH22" s="651"/>
      <c r="AI22" s="651"/>
      <c r="AJ22" s="651"/>
      <c r="AK22" s="651"/>
      <c r="AL22" s="652">
        <v>17.899999999999999</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243</v>
      </c>
      <c r="BP22" s="650"/>
      <c r="BQ22" s="650"/>
      <c r="BR22" s="650"/>
      <c r="BS22" s="656" t="s">
        <v>232</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281</v>
      </c>
      <c r="C23" s="645"/>
      <c r="D23" s="645"/>
      <c r="E23" s="645"/>
      <c r="F23" s="645"/>
      <c r="G23" s="645"/>
      <c r="H23" s="645"/>
      <c r="I23" s="645"/>
      <c r="J23" s="645"/>
      <c r="K23" s="645"/>
      <c r="L23" s="645"/>
      <c r="M23" s="645"/>
      <c r="N23" s="645"/>
      <c r="O23" s="645"/>
      <c r="P23" s="645"/>
      <c r="Q23" s="646"/>
      <c r="R23" s="647">
        <v>1181955</v>
      </c>
      <c r="S23" s="648"/>
      <c r="T23" s="648"/>
      <c r="U23" s="648"/>
      <c r="V23" s="648"/>
      <c r="W23" s="648"/>
      <c r="X23" s="648"/>
      <c r="Y23" s="649"/>
      <c r="Z23" s="650">
        <v>6.8</v>
      </c>
      <c r="AA23" s="650"/>
      <c r="AB23" s="650"/>
      <c r="AC23" s="650"/>
      <c r="AD23" s="651">
        <v>1181955</v>
      </c>
      <c r="AE23" s="651"/>
      <c r="AF23" s="651"/>
      <c r="AG23" s="651"/>
      <c r="AH23" s="651"/>
      <c r="AI23" s="651"/>
      <c r="AJ23" s="651"/>
      <c r="AK23" s="651"/>
      <c r="AL23" s="652">
        <v>17.899999999999999</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382882</v>
      </c>
      <c r="BH23" s="648"/>
      <c r="BI23" s="648"/>
      <c r="BJ23" s="648"/>
      <c r="BK23" s="648"/>
      <c r="BL23" s="648"/>
      <c r="BM23" s="648"/>
      <c r="BN23" s="649"/>
      <c r="BO23" s="650">
        <v>7.8</v>
      </c>
      <c r="BP23" s="650"/>
      <c r="BQ23" s="650"/>
      <c r="BR23" s="650"/>
      <c r="BS23" s="656" t="s">
        <v>243</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c r="B24" s="644" t="s">
        <v>288</v>
      </c>
      <c r="C24" s="645"/>
      <c r="D24" s="645"/>
      <c r="E24" s="645"/>
      <c r="F24" s="645"/>
      <c r="G24" s="645"/>
      <c r="H24" s="645"/>
      <c r="I24" s="645"/>
      <c r="J24" s="645"/>
      <c r="K24" s="645"/>
      <c r="L24" s="645"/>
      <c r="M24" s="645"/>
      <c r="N24" s="645"/>
      <c r="O24" s="645"/>
      <c r="P24" s="645"/>
      <c r="Q24" s="646"/>
      <c r="R24" s="647">
        <v>82883</v>
      </c>
      <c r="S24" s="648"/>
      <c r="T24" s="648"/>
      <c r="U24" s="648"/>
      <c r="V24" s="648"/>
      <c r="W24" s="648"/>
      <c r="X24" s="648"/>
      <c r="Y24" s="649"/>
      <c r="Z24" s="650">
        <v>0.5</v>
      </c>
      <c r="AA24" s="650"/>
      <c r="AB24" s="650"/>
      <c r="AC24" s="650"/>
      <c r="AD24" s="651" t="s">
        <v>232</v>
      </c>
      <c r="AE24" s="651"/>
      <c r="AF24" s="651"/>
      <c r="AG24" s="651"/>
      <c r="AH24" s="651"/>
      <c r="AI24" s="651"/>
      <c r="AJ24" s="651"/>
      <c r="AK24" s="651"/>
      <c r="AL24" s="652" t="s">
        <v>232</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6466982</v>
      </c>
      <c r="CS24" s="637"/>
      <c r="CT24" s="637"/>
      <c r="CU24" s="637"/>
      <c r="CV24" s="637"/>
      <c r="CW24" s="637"/>
      <c r="CX24" s="637"/>
      <c r="CY24" s="638"/>
      <c r="CZ24" s="641">
        <v>37.5</v>
      </c>
      <c r="DA24" s="642"/>
      <c r="DB24" s="642"/>
      <c r="DC24" s="661"/>
      <c r="DD24" s="683">
        <v>4155661</v>
      </c>
      <c r="DE24" s="637"/>
      <c r="DF24" s="637"/>
      <c r="DG24" s="637"/>
      <c r="DH24" s="637"/>
      <c r="DI24" s="637"/>
      <c r="DJ24" s="637"/>
      <c r="DK24" s="638"/>
      <c r="DL24" s="683">
        <v>4091209</v>
      </c>
      <c r="DM24" s="637"/>
      <c r="DN24" s="637"/>
      <c r="DO24" s="637"/>
      <c r="DP24" s="637"/>
      <c r="DQ24" s="637"/>
      <c r="DR24" s="637"/>
      <c r="DS24" s="637"/>
      <c r="DT24" s="637"/>
      <c r="DU24" s="637"/>
      <c r="DV24" s="638"/>
      <c r="DW24" s="641">
        <v>58.3</v>
      </c>
      <c r="DX24" s="642"/>
      <c r="DY24" s="642"/>
      <c r="DZ24" s="642"/>
      <c r="EA24" s="642"/>
      <c r="EB24" s="642"/>
      <c r="EC24" s="643"/>
    </row>
    <row r="25" spans="2:133" ht="11.25" customHeight="1">
      <c r="B25" s="644" t="s">
        <v>291</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243</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232</v>
      </c>
      <c r="BH25" s="648"/>
      <c r="BI25" s="648"/>
      <c r="BJ25" s="648"/>
      <c r="BK25" s="648"/>
      <c r="BL25" s="648"/>
      <c r="BM25" s="648"/>
      <c r="BN25" s="649"/>
      <c r="BO25" s="650" t="s">
        <v>232</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2389189</v>
      </c>
      <c r="CS25" s="684"/>
      <c r="CT25" s="684"/>
      <c r="CU25" s="684"/>
      <c r="CV25" s="684"/>
      <c r="CW25" s="684"/>
      <c r="CX25" s="684"/>
      <c r="CY25" s="685"/>
      <c r="CZ25" s="652">
        <v>13.9</v>
      </c>
      <c r="DA25" s="681"/>
      <c r="DB25" s="681"/>
      <c r="DC25" s="686"/>
      <c r="DD25" s="656">
        <v>2174081</v>
      </c>
      <c r="DE25" s="684"/>
      <c r="DF25" s="684"/>
      <c r="DG25" s="684"/>
      <c r="DH25" s="684"/>
      <c r="DI25" s="684"/>
      <c r="DJ25" s="684"/>
      <c r="DK25" s="685"/>
      <c r="DL25" s="656">
        <v>2146009</v>
      </c>
      <c r="DM25" s="684"/>
      <c r="DN25" s="684"/>
      <c r="DO25" s="684"/>
      <c r="DP25" s="684"/>
      <c r="DQ25" s="684"/>
      <c r="DR25" s="684"/>
      <c r="DS25" s="684"/>
      <c r="DT25" s="684"/>
      <c r="DU25" s="684"/>
      <c r="DV25" s="685"/>
      <c r="DW25" s="652">
        <v>30.6</v>
      </c>
      <c r="DX25" s="681"/>
      <c r="DY25" s="681"/>
      <c r="DZ25" s="681"/>
      <c r="EA25" s="681"/>
      <c r="EB25" s="681"/>
      <c r="EC25" s="682"/>
    </row>
    <row r="26" spans="2:133" ht="11.25" customHeight="1">
      <c r="B26" s="644" t="s">
        <v>294</v>
      </c>
      <c r="C26" s="645"/>
      <c r="D26" s="645"/>
      <c r="E26" s="645"/>
      <c r="F26" s="645"/>
      <c r="G26" s="645"/>
      <c r="H26" s="645"/>
      <c r="I26" s="645"/>
      <c r="J26" s="645"/>
      <c r="K26" s="645"/>
      <c r="L26" s="645"/>
      <c r="M26" s="645"/>
      <c r="N26" s="645"/>
      <c r="O26" s="645"/>
      <c r="P26" s="645"/>
      <c r="Q26" s="646"/>
      <c r="R26" s="647">
        <v>7039657</v>
      </c>
      <c r="S26" s="648"/>
      <c r="T26" s="648"/>
      <c r="U26" s="648"/>
      <c r="V26" s="648"/>
      <c r="W26" s="648"/>
      <c r="X26" s="648"/>
      <c r="Y26" s="649"/>
      <c r="Z26" s="650">
        <v>40.6</v>
      </c>
      <c r="AA26" s="650"/>
      <c r="AB26" s="650"/>
      <c r="AC26" s="650"/>
      <c r="AD26" s="651">
        <v>6573892</v>
      </c>
      <c r="AE26" s="651"/>
      <c r="AF26" s="651"/>
      <c r="AG26" s="651"/>
      <c r="AH26" s="651"/>
      <c r="AI26" s="651"/>
      <c r="AJ26" s="651"/>
      <c r="AK26" s="651"/>
      <c r="AL26" s="652">
        <v>99.5</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232</v>
      </c>
      <c r="BP26" s="650"/>
      <c r="BQ26" s="650"/>
      <c r="BR26" s="650"/>
      <c r="BS26" s="656" t="s">
        <v>232</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1327774</v>
      </c>
      <c r="CS26" s="648"/>
      <c r="CT26" s="648"/>
      <c r="CU26" s="648"/>
      <c r="CV26" s="648"/>
      <c r="CW26" s="648"/>
      <c r="CX26" s="648"/>
      <c r="CY26" s="649"/>
      <c r="CZ26" s="652">
        <v>7.7</v>
      </c>
      <c r="DA26" s="681"/>
      <c r="DB26" s="681"/>
      <c r="DC26" s="686"/>
      <c r="DD26" s="656">
        <v>1232310</v>
      </c>
      <c r="DE26" s="648"/>
      <c r="DF26" s="648"/>
      <c r="DG26" s="648"/>
      <c r="DH26" s="648"/>
      <c r="DI26" s="648"/>
      <c r="DJ26" s="648"/>
      <c r="DK26" s="649"/>
      <c r="DL26" s="656" t="s">
        <v>243</v>
      </c>
      <c r="DM26" s="648"/>
      <c r="DN26" s="648"/>
      <c r="DO26" s="648"/>
      <c r="DP26" s="648"/>
      <c r="DQ26" s="648"/>
      <c r="DR26" s="648"/>
      <c r="DS26" s="648"/>
      <c r="DT26" s="648"/>
      <c r="DU26" s="648"/>
      <c r="DV26" s="649"/>
      <c r="DW26" s="652" t="s">
        <v>232</v>
      </c>
      <c r="DX26" s="681"/>
      <c r="DY26" s="681"/>
      <c r="DZ26" s="681"/>
      <c r="EA26" s="681"/>
      <c r="EB26" s="681"/>
      <c r="EC26" s="682"/>
    </row>
    <row r="27" spans="2:133" ht="11.25" customHeight="1">
      <c r="B27" s="644" t="s">
        <v>297</v>
      </c>
      <c r="C27" s="645"/>
      <c r="D27" s="645"/>
      <c r="E27" s="645"/>
      <c r="F27" s="645"/>
      <c r="G27" s="645"/>
      <c r="H27" s="645"/>
      <c r="I27" s="645"/>
      <c r="J27" s="645"/>
      <c r="K27" s="645"/>
      <c r="L27" s="645"/>
      <c r="M27" s="645"/>
      <c r="N27" s="645"/>
      <c r="O27" s="645"/>
      <c r="P27" s="645"/>
      <c r="Q27" s="646"/>
      <c r="R27" s="647">
        <v>2934</v>
      </c>
      <c r="S27" s="648"/>
      <c r="T27" s="648"/>
      <c r="U27" s="648"/>
      <c r="V27" s="648"/>
      <c r="W27" s="648"/>
      <c r="X27" s="648"/>
      <c r="Y27" s="649"/>
      <c r="Z27" s="650">
        <v>0</v>
      </c>
      <c r="AA27" s="650"/>
      <c r="AB27" s="650"/>
      <c r="AC27" s="650"/>
      <c r="AD27" s="651">
        <v>2934</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4917399</v>
      </c>
      <c r="BH27" s="648"/>
      <c r="BI27" s="648"/>
      <c r="BJ27" s="648"/>
      <c r="BK27" s="648"/>
      <c r="BL27" s="648"/>
      <c r="BM27" s="648"/>
      <c r="BN27" s="649"/>
      <c r="BO27" s="650">
        <v>100</v>
      </c>
      <c r="BP27" s="650"/>
      <c r="BQ27" s="650"/>
      <c r="BR27" s="650"/>
      <c r="BS27" s="656">
        <v>145447</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2899010</v>
      </c>
      <c r="CS27" s="684"/>
      <c r="CT27" s="684"/>
      <c r="CU27" s="684"/>
      <c r="CV27" s="684"/>
      <c r="CW27" s="684"/>
      <c r="CX27" s="684"/>
      <c r="CY27" s="685"/>
      <c r="CZ27" s="652">
        <v>16.8</v>
      </c>
      <c r="DA27" s="681"/>
      <c r="DB27" s="681"/>
      <c r="DC27" s="686"/>
      <c r="DD27" s="656">
        <v>843053</v>
      </c>
      <c r="DE27" s="684"/>
      <c r="DF27" s="684"/>
      <c r="DG27" s="684"/>
      <c r="DH27" s="684"/>
      <c r="DI27" s="684"/>
      <c r="DJ27" s="684"/>
      <c r="DK27" s="685"/>
      <c r="DL27" s="656">
        <v>822573</v>
      </c>
      <c r="DM27" s="684"/>
      <c r="DN27" s="684"/>
      <c r="DO27" s="684"/>
      <c r="DP27" s="684"/>
      <c r="DQ27" s="684"/>
      <c r="DR27" s="684"/>
      <c r="DS27" s="684"/>
      <c r="DT27" s="684"/>
      <c r="DU27" s="684"/>
      <c r="DV27" s="685"/>
      <c r="DW27" s="652">
        <v>11.7</v>
      </c>
      <c r="DX27" s="681"/>
      <c r="DY27" s="681"/>
      <c r="DZ27" s="681"/>
      <c r="EA27" s="681"/>
      <c r="EB27" s="681"/>
      <c r="EC27" s="682"/>
    </row>
    <row r="28" spans="2:133" ht="11.25" customHeight="1">
      <c r="B28" s="644" t="s">
        <v>300</v>
      </c>
      <c r="C28" s="645"/>
      <c r="D28" s="645"/>
      <c r="E28" s="645"/>
      <c r="F28" s="645"/>
      <c r="G28" s="645"/>
      <c r="H28" s="645"/>
      <c r="I28" s="645"/>
      <c r="J28" s="645"/>
      <c r="K28" s="645"/>
      <c r="L28" s="645"/>
      <c r="M28" s="645"/>
      <c r="N28" s="645"/>
      <c r="O28" s="645"/>
      <c r="P28" s="645"/>
      <c r="Q28" s="646"/>
      <c r="R28" s="647">
        <v>73611</v>
      </c>
      <c r="S28" s="648"/>
      <c r="T28" s="648"/>
      <c r="U28" s="648"/>
      <c r="V28" s="648"/>
      <c r="W28" s="648"/>
      <c r="X28" s="648"/>
      <c r="Y28" s="649"/>
      <c r="Z28" s="650">
        <v>0.4</v>
      </c>
      <c r="AA28" s="650"/>
      <c r="AB28" s="650"/>
      <c r="AC28" s="650"/>
      <c r="AD28" s="651" t="s">
        <v>243</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1178783</v>
      </c>
      <c r="CS28" s="648"/>
      <c r="CT28" s="648"/>
      <c r="CU28" s="648"/>
      <c r="CV28" s="648"/>
      <c r="CW28" s="648"/>
      <c r="CX28" s="648"/>
      <c r="CY28" s="649"/>
      <c r="CZ28" s="652">
        <v>6.8</v>
      </c>
      <c r="DA28" s="681"/>
      <c r="DB28" s="681"/>
      <c r="DC28" s="686"/>
      <c r="DD28" s="656">
        <v>1138527</v>
      </c>
      <c r="DE28" s="648"/>
      <c r="DF28" s="648"/>
      <c r="DG28" s="648"/>
      <c r="DH28" s="648"/>
      <c r="DI28" s="648"/>
      <c r="DJ28" s="648"/>
      <c r="DK28" s="649"/>
      <c r="DL28" s="656">
        <v>1122627</v>
      </c>
      <c r="DM28" s="648"/>
      <c r="DN28" s="648"/>
      <c r="DO28" s="648"/>
      <c r="DP28" s="648"/>
      <c r="DQ28" s="648"/>
      <c r="DR28" s="648"/>
      <c r="DS28" s="648"/>
      <c r="DT28" s="648"/>
      <c r="DU28" s="648"/>
      <c r="DV28" s="649"/>
      <c r="DW28" s="652">
        <v>16</v>
      </c>
      <c r="DX28" s="681"/>
      <c r="DY28" s="681"/>
      <c r="DZ28" s="681"/>
      <c r="EA28" s="681"/>
      <c r="EB28" s="681"/>
      <c r="EC28" s="682"/>
    </row>
    <row r="29" spans="2:133" ht="11.25" customHeight="1">
      <c r="B29" s="644" t="s">
        <v>302</v>
      </c>
      <c r="C29" s="645"/>
      <c r="D29" s="645"/>
      <c r="E29" s="645"/>
      <c r="F29" s="645"/>
      <c r="G29" s="645"/>
      <c r="H29" s="645"/>
      <c r="I29" s="645"/>
      <c r="J29" s="645"/>
      <c r="K29" s="645"/>
      <c r="L29" s="645"/>
      <c r="M29" s="645"/>
      <c r="N29" s="645"/>
      <c r="O29" s="645"/>
      <c r="P29" s="645"/>
      <c r="Q29" s="646"/>
      <c r="R29" s="647">
        <v>159683</v>
      </c>
      <c r="S29" s="648"/>
      <c r="T29" s="648"/>
      <c r="U29" s="648"/>
      <c r="V29" s="648"/>
      <c r="W29" s="648"/>
      <c r="X29" s="648"/>
      <c r="Y29" s="649"/>
      <c r="Z29" s="650">
        <v>0.9</v>
      </c>
      <c r="AA29" s="650"/>
      <c r="AB29" s="650"/>
      <c r="AC29" s="650"/>
      <c r="AD29" s="651">
        <v>27452</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70</v>
      </c>
      <c r="CG29" s="663"/>
      <c r="CH29" s="663"/>
      <c r="CI29" s="663"/>
      <c r="CJ29" s="663"/>
      <c r="CK29" s="663"/>
      <c r="CL29" s="663"/>
      <c r="CM29" s="663"/>
      <c r="CN29" s="663"/>
      <c r="CO29" s="663"/>
      <c r="CP29" s="663"/>
      <c r="CQ29" s="664"/>
      <c r="CR29" s="647">
        <v>1178783</v>
      </c>
      <c r="CS29" s="684"/>
      <c r="CT29" s="684"/>
      <c r="CU29" s="684"/>
      <c r="CV29" s="684"/>
      <c r="CW29" s="684"/>
      <c r="CX29" s="684"/>
      <c r="CY29" s="685"/>
      <c r="CZ29" s="652">
        <v>6.8</v>
      </c>
      <c r="DA29" s="681"/>
      <c r="DB29" s="681"/>
      <c r="DC29" s="686"/>
      <c r="DD29" s="656">
        <v>1138527</v>
      </c>
      <c r="DE29" s="684"/>
      <c r="DF29" s="684"/>
      <c r="DG29" s="684"/>
      <c r="DH29" s="684"/>
      <c r="DI29" s="684"/>
      <c r="DJ29" s="684"/>
      <c r="DK29" s="685"/>
      <c r="DL29" s="656">
        <v>1122627</v>
      </c>
      <c r="DM29" s="684"/>
      <c r="DN29" s="684"/>
      <c r="DO29" s="684"/>
      <c r="DP29" s="684"/>
      <c r="DQ29" s="684"/>
      <c r="DR29" s="684"/>
      <c r="DS29" s="684"/>
      <c r="DT29" s="684"/>
      <c r="DU29" s="684"/>
      <c r="DV29" s="685"/>
      <c r="DW29" s="652">
        <v>16</v>
      </c>
      <c r="DX29" s="681"/>
      <c r="DY29" s="681"/>
      <c r="DZ29" s="681"/>
      <c r="EA29" s="681"/>
      <c r="EB29" s="681"/>
      <c r="EC29" s="682"/>
    </row>
    <row r="30" spans="2:133" ht="11.25" customHeight="1">
      <c r="B30" s="644" t="s">
        <v>304</v>
      </c>
      <c r="C30" s="645"/>
      <c r="D30" s="645"/>
      <c r="E30" s="645"/>
      <c r="F30" s="645"/>
      <c r="G30" s="645"/>
      <c r="H30" s="645"/>
      <c r="I30" s="645"/>
      <c r="J30" s="645"/>
      <c r="K30" s="645"/>
      <c r="L30" s="645"/>
      <c r="M30" s="645"/>
      <c r="N30" s="645"/>
      <c r="O30" s="645"/>
      <c r="P30" s="645"/>
      <c r="Q30" s="646"/>
      <c r="R30" s="647">
        <v>35116</v>
      </c>
      <c r="S30" s="648"/>
      <c r="T30" s="648"/>
      <c r="U30" s="648"/>
      <c r="V30" s="648"/>
      <c r="W30" s="648"/>
      <c r="X30" s="648"/>
      <c r="Y30" s="649"/>
      <c r="Z30" s="650">
        <v>0.2</v>
      </c>
      <c r="AA30" s="650"/>
      <c r="AB30" s="650"/>
      <c r="AC30" s="650"/>
      <c r="AD30" s="651" t="s">
        <v>243</v>
      </c>
      <c r="AE30" s="651"/>
      <c r="AF30" s="651"/>
      <c r="AG30" s="651"/>
      <c r="AH30" s="651"/>
      <c r="AI30" s="651"/>
      <c r="AJ30" s="651"/>
      <c r="AK30" s="651"/>
      <c r="AL30" s="652" t="s">
        <v>232</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1119998</v>
      </c>
      <c r="CS30" s="648"/>
      <c r="CT30" s="648"/>
      <c r="CU30" s="648"/>
      <c r="CV30" s="648"/>
      <c r="CW30" s="648"/>
      <c r="CX30" s="648"/>
      <c r="CY30" s="649"/>
      <c r="CZ30" s="652">
        <v>6.5</v>
      </c>
      <c r="DA30" s="681"/>
      <c r="DB30" s="681"/>
      <c r="DC30" s="686"/>
      <c r="DD30" s="656">
        <v>1084233</v>
      </c>
      <c r="DE30" s="648"/>
      <c r="DF30" s="648"/>
      <c r="DG30" s="648"/>
      <c r="DH30" s="648"/>
      <c r="DI30" s="648"/>
      <c r="DJ30" s="648"/>
      <c r="DK30" s="649"/>
      <c r="DL30" s="656">
        <v>1068333</v>
      </c>
      <c r="DM30" s="648"/>
      <c r="DN30" s="648"/>
      <c r="DO30" s="648"/>
      <c r="DP30" s="648"/>
      <c r="DQ30" s="648"/>
      <c r="DR30" s="648"/>
      <c r="DS30" s="648"/>
      <c r="DT30" s="648"/>
      <c r="DU30" s="648"/>
      <c r="DV30" s="649"/>
      <c r="DW30" s="652">
        <v>15.2</v>
      </c>
      <c r="DX30" s="681"/>
      <c r="DY30" s="681"/>
      <c r="DZ30" s="681"/>
      <c r="EA30" s="681"/>
      <c r="EB30" s="681"/>
      <c r="EC30" s="682"/>
    </row>
    <row r="31" spans="2:133" ht="11.25" customHeight="1">
      <c r="B31" s="644" t="s">
        <v>308</v>
      </c>
      <c r="C31" s="645"/>
      <c r="D31" s="645"/>
      <c r="E31" s="645"/>
      <c r="F31" s="645"/>
      <c r="G31" s="645"/>
      <c r="H31" s="645"/>
      <c r="I31" s="645"/>
      <c r="J31" s="645"/>
      <c r="K31" s="645"/>
      <c r="L31" s="645"/>
      <c r="M31" s="645"/>
      <c r="N31" s="645"/>
      <c r="O31" s="645"/>
      <c r="P31" s="645"/>
      <c r="Q31" s="646"/>
      <c r="R31" s="647">
        <v>5790101</v>
      </c>
      <c r="S31" s="648"/>
      <c r="T31" s="648"/>
      <c r="U31" s="648"/>
      <c r="V31" s="648"/>
      <c r="W31" s="648"/>
      <c r="X31" s="648"/>
      <c r="Y31" s="649"/>
      <c r="Z31" s="650">
        <v>33.4</v>
      </c>
      <c r="AA31" s="650"/>
      <c r="AB31" s="650"/>
      <c r="AC31" s="650"/>
      <c r="AD31" s="651" t="s">
        <v>232</v>
      </c>
      <c r="AE31" s="651"/>
      <c r="AF31" s="651"/>
      <c r="AG31" s="651"/>
      <c r="AH31" s="651"/>
      <c r="AI31" s="651"/>
      <c r="AJ31" s="651"/>
      <c r="AK31" s="651"/>
      <c r="AL31" s="652" t="s">
        <v>232</v>
      </c>
      <c r="AM31" s="653"/>
      <c r="AN31" s="653"/>
      <c r="AO31" s="654"/>
      <c r="AP31" s="704" t="s">
        <v>309</v>
      </c>
      <c r="AQ31" s="705"/>
      <c r="AR31" s="705"/>
      <c r="AS31" s="705"/>
      <c r="AT31" s="710" t="s">
        <v>310</v>
      </c>
      <c r="AU31" s="231"/>
      <c r="AV31" s="231"/>
      <c r="AW31" s="231"/>
      <c r="AX31" s="633" t="s">
        <v>186</v>
      </c>
      <c r="AY31" s="634"/>
      <c r="AZ31" s="634"/>
      <c r="BA31" s="634"/>
      <c r="BB31" s="634"/>
      <c r="BC31" s="634"/>
      <c r="BD31" s="634"/>
      <c r="BE31" s="634"/>
      <c r="BF31" s="635"/>
      <c r="BG31" s="703">
        <v>98.4</v>
      </c>
      <c r="BH31" s="699"/>
      <c r="BI31" s="699"/>
      <c r="BJ31" s="699"/>
      <c r="BK31" s="699"/>
      <c r="BL31" s="699"/>
      <c r="BM31" s="642">
        <v>94.3</v>
      </c>
      <c r="BN31" s="699"/>
      <c r="BO31" s="699"/>
      <c r="BP31" s="699"/>
      <c r="BQ31" s="700"/>
      <c r="BR31" s="703">
        <v>99.7</v>
      </c>
      <c r="BS31" s="699"/>
      <c r="BT31" s="699"/>
      <c r="BU31" s="699"/>
      <c r="BV31" s="699"/>
      <c r="BW31" s="699"/>
      <c r="BX31" s="642">
        <v>95.6</v>
      </c>
      <c r="BY31" s="699"/>
      <c r="BZ31" s="699"/>
      <c r="CA31" s="699"/>
      <c r="CB31" s="700"/>
      <c r="CD31" s="695"/>
      <c r="CE31" s="696"/>
      <c r="CF31" s="662" t="s">
        <v>311</v>
      </c>
      <c r="CG31" s="663"/>
      <c r="CH31" s="663"/>
      <c r="CI31" s="663"/>
      <c r="CJ31" s="663"/>
      <c r="CK31" s="663"/>
      <c r="CL31" s="663"/>
      <c r="CM31" s="663"/>
      <c r="CN31" s="663"/>
      <c r="CO31" s="663"/>
      <c r="CP31" s="663"/>
      <c r="CQ31" s="664"/>
      <c r="CR31" s="647">
        <v>58785</v>
      </c>
      <c r="CS31" s="684"/>
      <c r="CT31" s="684"/>
      <c r="CU31" s="684"/>
      <c r="CV31" s="684"/>
      <c r="CW31" s="684"/>
      <c r="CX31" s="684"/>
      <c r="CY31" s="685"/>
      <c r="CZ31" s="652">
        <v>0.3</v>
      </c>
      <c r="DA31" s="681"/>
      <c r="DB31" s="681"/>
      <c r="DC31" s="686"/>
      <c r="DD31" s="656">
        <v>54294</v>
      </c>
      <c r="DE31" s="684"/>
      <c r="DF31" s="684"/>
      <c r="DG31" s="684"/>
      <c r="DH31" s="684"/>
      <c r="DI31" s="684"/>
      <c r="DJ31" s="684"/>
      <c r="DK31" s="685"/>
      <c r="DL31" s="656">
        <v>54294</v>
      </c>
      <c r="DM31" s="684"/>
      <c r="DN31" s="684"/>
      <c r="DO31" s="684"/>
      <c r="DP31" s="684"/>
      <c r="DQ31" s="684"/>
      <c r="DR31" s="684"/>
      <c r="DS31" s="684"/>
      <c r="DT31" s="684"/>
      <c r="DU31" s="684"/>
      <c r="DV31" s="685"/>
      <c r="DW31" s="652">
        <v>0.8</v>
      </c>
      <c r="DX31" s="681"/>
      <c r="DY31" s="681"/>
      <c r="DZ31" s="681"/>
      <c r="EA31" s="681"/>
      <c r="EB31" s="681"/>
      <c r="EC31" s="682"/>
    </row>
    <row r="32" spans="2:133" ht="11.25" customHeight="1">
      <c r="B32" s="714" t="s">
        <v>312</v>
      </c>
      <c r="C32" s="715"/>
      <c r="D32" s="715"/>
      <c r="E32" s="715"/>
      <c r="F32" s="715"/>
      <c r="G32" s="715"/>
      <c r="H32" s="715"/>
      <c r="I32" s="715"/>
      <c r="J32" s="715"/>
      <c r="K32" s="715"/>
      <c r="L32" s="715"/>
      <c r="M32" s="715"/>
      <c r="N32" s="715"/>
      <c r="O32" s="715"/>
      <c r="P32" s="715"/>
      <c r="Q32" s="716"/>
      <c r="R32" s="647" t="s">
        <v>232</v>
      </c>
      <c r="S32" s="648"/>
      <c r="T32" s="648"/>
      <c r="U32" s="648"/>
      <c r="V32" s="648"/>
      <c r="W32" s="648"/>
      <c r="X32" s="648"/>
      <c r="Y32" s="649"/>
      <c r="Z32" s="650" t="s">
        <v>243</v>
      </c>
      <c r="AA32" s="650"/>
      <c r="AB32" s="650"/>
      <c r="AC32" s="650"/>
      <c r="AD32" s="651" t="s">
        <v>232</v>
      </c>
      <c r="AE32" s="651"/>
      <c r="AF32" s="651"/>
      <c r="AG32" s="651"/>
      <c r="AH32" s="651"/>
      <c r="AI32" s="651"/>
      <c r="AJ32" s="651"/>
      <c r="AK32" s="651"/>
      <c r="AL32" s="652" t="s">
        <v>232</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99.7</v>
      </c>
      <c r="BH32" s="684"/>
      <c r="BI32" s="684"/>
      <c r="BJ32" s="684"/>
      <c r="BK32" s="684"/>
      <c r="BL32" s="684"/>
      <c r="BM32" s="653">
        <v>98.6</v>
      </c>
      <c r="BN32" s="701"/>
      <c r="BO32" s="701"/>
      <c r="BP32" s="701"/>
      <c r="BQ32" s="702"/>
      <c r="BR32" s="713">
        <v>99.7</v>
      </c>
      <c r="BS32" s="684"/>
      <c r="BT32" s="684"/>
      <c r="BU32" s="684"/>
      <c r="BV32" s="684"/>
      <c r="BW32" s="684"/>
      <c r="BX32" s="653">
        <v>98.5</v>
      </c>
      <c r="BY32" s="701"/>
      <c r="BZ32" s="701"/>
      <c r="CA32" s="701"/>
      <c r="CB32" s="702"/>
      <c r="CD32" s="697"/>
      <c r="CE32" s="698"/>
      <c r="CF32" s="662" t="s">
        <v>315</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243</v>
      </c>
      <c r="DA32" s="681"/>
      <c r="DB32" s="681"/>
      <c r="DC32" s="686"/>
      <c r="DD32" s="656" t="s">
        <v>243</v>
      </c>
      <c r="DE32" s="648"/>
      <c r="DF32" s="648"/>
      <c r="DG32" s="648"/>
      <c r="DH32" s="648"/>
      <c r="DI32" s="648"/>
      <c r="DJ32" s="648"/>
      <c r="DK32" s="649"/>
      <c r="DL32" s="656" t="s">
        <v>232</v>
      </c>
      <c r="DM32" s="648"/>
      <c r="DN32" s="648"/>
      <c r="DO32" s="648"/>
      <c r="DP32" s="648"/>
      <c r="DQ32" s="648"/>
      <c r="DR32" s="648"/>
      <c r="DS32" s="648"/>
      <c r="DT32" s="648"/>
      <c r="DU32" s="648"/>
      <c r="DV32" s="649"/>
      <c r="DW32" s="652" t="s">
        <v>232</v>
      </c>
      <c r="DX32" s="681"/>
      <c r="DY32" s="681"/>
      <c r="DZ32" s="681"/>
      <c r="EA32" s="681"/>
      <c r="EB32" s="681"/>
      <c r="EC32" s="682"/>
    </row>
    <row r="33" spans="2:133" ht="11.25" customHeight="1">
      <c r="B33" s="644" t="s">
        <v>316</v>
      </c>
      <c r="C33" s="645"/>
      <c r="D33" s="645"/>
      <c r="E33" s="645"/>
      <c r="F33" s="645"/>
      <c r="G33" s="645"/>
      <c r="H33" s="645"/>
      <c r="I33" s="645"/>
      <c r="J33" s="645"/>
      <c r="K33" s="645"/>
      <c r="L33" s="645"/>
      <c r="M33" s="645"/>
      <c r="N33" s="645"/>
      <c r="O33" s="645"/>
      <c r="P33" s="645"/>
      <c r="Q33" s="646"/>
      <c r="R33" s="647">
        <v>955093</v>
      </c>
      <c r="S33" s="648"/>
      <c r="T33" s="648"/>
      <c r="U33" s="648"/>
      <c r="V33" s="648"/>
      <c r="W33" s="648"/>
      <c r="X33" s="648"/>
      <c r="Y33" s="649"/>
      <c r="Z33" s="650">
        <v>5.5</v>
      </c>
      <c r="AA33" s="650"/>
      <c r="AB33" s="650"/>
      <c r="AC33" s="650"/>
      <c r="AD33" s="651" t="s">
        <v>232</v>
      </c>
      <c r="AE33" s="651"/>
      <c r="AF33" s="651"/>
      <c r="AG33" s="651"/>
      <c r="AH33" s="651"/>
      <c r="AI33" s="651"/>
      <c r="AJ33" s="651"/>
      <c r="AK33" s="651"/>
      <c r="AL33" s="652" t="s">
        <v>232</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96.5</v>
      </c>
      <c r="BH33" s="718"/>
      <c r="BI33" s="718"/>
      <c r="BJ33" s="718"/>
      <c r="BK33" s="718"/>
      <c r="BL33" s="718"/>
      <c r="BM33" s="719">
        <v>96.1</v>
      </c>
      <c r="BN33" s="718"/>
      <c r="BO33" s="718"/>
      <c r="BP33" s="718"/>
      <c r="BQ33" s="720"/>
      <c r="BR33" s="717">
        <v>99.7</v>
      </c>
      <c r="BS33" s="718"/>
      <c r="BT33" s="718"/>
      <c r="BU33" s="718"/>
      <c r="BV33" s="718"/>
      <c r="BW33" s="718"/>
      <c r="BX33" s="719">
        <v>99.2</v>
      </c>
      <c r="BY33" s="718"/>
      <c r="BZ33" s="718"/>
      <c r="CA33" s="718"/>
      <c r="CB33" s="720"/>
      <c r="CD33" s="662" t="s">
        <v>318</v>
      </c>
      <c r="CE33" s="663"/>
      <c r="CF33" s="663"/>
      <c r="CG33" s="663"/>
      <c r="CH33" s="663"/>
      <c r="CI33" s="663"/>
      <c r="CJ33" s="663"/>
      <c r="CK33" s="663"/>
      <c r="CL33" s="663"/>
      <c r="CM33" s="663"/>
      <c r="CN33" s="663"/>
      <c r="CO33" s="663"/>
      <c r="CP33" s="663"/>
      <c r="CQ33" s="664"/>
      <c r="CR33" s="647">
        <v>8060771</v>
      </c>
      <c r="CS33" s="684"/>
      <c r="CT33" s="684"/>
      <c r="CU33" s="684"/>
      <c r="CV33" s="684"/>
      <c r="CW33" s="684"/>
      <c r="CX33" s="684"/>
      <c r="CY33" s="685"/>
      <c r="CZ33" s="652">
        <v>46.7</v>
      </c>
      <c r="DA33" s="681"/>
      <c r="DB33" s="681"/>
      <c r="DC33" s="686"/>
      <c r="DD33" s="656">
        <v>4147842</v>
      </c>
      <c r="DE33" s="684"/>
      <c r="DF33" s="684"/>
      <c r="DG33" s="684"/>
      <c r="DH33" s="684"/>
      <c r="DI33" s="684"/>
      <c r="DJ33" s="684"/>
      <c r="DK33" s="685"/>
      <c r="DL33" s="656">
        <v>2958072</v>
      </c>
      <c r="DM33" s="684"/>
      <c r="DN33" s="684"/>
      <c r="DO33" s="684"/>
      <c r="DP33" s="684"/>
      <c r="DQ33" s="684"/>
      <c r="DR33" s="684"/>
      <c r="DS33" s="684"/>
      <c r="DT33" s="684"/>
      <c r="DU33" s="684"/>
      <c r="DV33" s="685"/>
      <c r="DW33" s="652">
        <v>42.1</v>
      </c>
      <c r="DX33" s="681"/>
      <c r="DY33" s="681"/>
      <c r="DZ33" s="681"/>
      <c r="EA33" s="681"/>
      <c r="EB33" s="681"/>
      <c r="EC33" s="682"/>
    </row>
    <row r="34" spans="2:133" ht="11.25" customHeight="1">
      <c r="B34" s="644" t="s">
        <v>319</v>
      </c>
      <c r="C34" s="645"/>
      <c r="D34" s="645"/>
      <c r="E34" s="645"/>
      <c r="F34" s="645"/>
      <c r="G34" s="645"/>
      <c r="H34" s="645"/>
      <c r="I34" s="645"/>
      <c r="J34" s="645"/>
      <c r="K34" s="645"/>
      <c r="L34" s="645"/>
      <c r="M34" s="645"/>
      <c r="N34" s="645"/>
      <c r="O34" s="645"/>
      <c r="P34" s="645"/>
      <c r="Q34" s="646"/>
      <c r="R34" s="647">
        <v>379998</v>
      </c>
      <c r="S34" s="648"/>
      <c r="T34" s="648"/>
      <c r="U34" s="648"/>
      <c r="V34" s="648"/>
      <c r="W34" s="648"/>
      <c r="X34" s="648"/>
      <c r="Y34" s="649"/>
      <c r="Z34" s="650">
        <v>2.2000000000000002</v>
      </c>
      <c r="AA34" s="650"/>
      <c r="AB34" s="650"/>
      <c r="AC34" s="650"/>
      <c r="AD34" s="651">
        <v>3707</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2173941</v>
      </c>
      <c r="CS34" s="648"/>
      <c r="CT34" s="648"/>
      <c r="CU34" s="648"/>
      <c r="CV34" s="648"/>
      <c r="CW34" s="648"/>
      <c r="CX34" s="648"/>
      <c r="CY34" s="649"/>
      <c r="CZ34" s="652">
        <v>12.6</v>
      </c>
      <c r="DA34" s="681"/>
      <c r="DB34" s="681"/>
      <c r="DC34" s="686"/>
      <c r="DD34" s="656">
        <v>1770019</v>
      </c>
      <c r="DE34" s="648"/>
      <c r="DF34" s="648"/>
      <c r="DG34" s="648"/>
      <c r="DH34" s="648"/>
      <c r="DI34" s="648"/>
      <c r="DJ34" s="648"/>
      <c r="DK34" s="649"/>
      <c r="DL34" s="656">
        <v>1477026</v>
      </c>
      <c r="DM34" s="648"/>
      <c r="DN34" s="648"/>
      <c r="DO34" s="648"/>
      <c r="DP34" s="648"/>
      <c r="DQ34" s="648"/>
      <c r="DR34" s="648"/>
      <c r="DS34" s="648"/>
      <c r="DT34" s="648"/>
      <c r="DU34" s="648"/>
      <c r="DV34" s="649"/>
      <c r="DW34" s="652">
        <v>21</v>
      </c>
      <c r="DX34" s="681"/>
      <c r="DY34" s="681"/>
      <c r="DZ34" s="681"/>
      <c r="EA34" s="681"/>
      <c r="EB34" s="681"/>
      <c r="EC34" s="682"/>
    </row>
    <row r="35" spans="2:133" ht="11.25" customHeight="1">
      <c r="B35" s="644" t="s">
        <v>321</v>
      </c>
      <c r="C35" s="645"/>
      <c r="D35" s="645"/>
      <c r="E35" s="645"/>
      <c r="F35" s="645"/>
      <c r="G35" s="645"/>
      <c r="H35" s="645"/>
      <c r="I35" s="645"/>
      <c r="J35" s="645"/>
      <c r="K35" s="645"/>
      <c r="L35" s="645"/>
      <c r="M35" s="645"/>
      <c r="N35" s="645"/>
      <c r="O35" s="645"/>
      <c r="P35" s="645"/>
      <c r="Q35" s="646"/>
      <c r="R35" s="647">
        <v>32941</v>
      </c>
      <c r="S35" s="648"/>
      <c r="T35" s="648"/>
      <c r="U35" s="648"/>
      <c r="V35" s="648"/>
      <c r="W35" s="648"/>
      <c r="X35" s="648"/>
      <c r="Y35" s="649"/>
      <c r="Z35" s="650">
        <v>0.2</v>
      </c>
      <c r="AA35" s="650"/>
      <c r="AB35" s="650"/>
      <c r="AC35" s="650"/>
      <c r="AD35" s="651" t="s">
        <v>243</v>
      </c>
      <c r="AE35" s="651"/>
      <c r="AF35" s="651"/>
      <c r="AG35" s="651"/>
      <c r="AH35" s="651"/>
      <c r="AI35" s="651"/>
      <c r="AJ35" s="651"/>
      <c r="AK35" s="651"/>
      <c r="AL35" s="652" t="s">
        <v>243</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88676</v>
      </c>
      <c r="CS35" s="684"/>
      <c r="CT35" s="684"/>
      <c r="CU35" s="684"/>
      <c r="CV35" s="684"/>
      <c r="CW35" s="684"/>
      <c r="CX35" s="684"/>
      <c r="CY35" s="685"/>
      <c r="CZ35" s="652">
        <v>0.5</v>
      </c>
      <c r="DA35" s="681"/>
      <c r="DB35" s="681"/>
      <c r="DC35" s="686"/>
      <c r="DD35" s="656">
        <v>69692</v>
      </c>
      <c r="DE35" s="684"/>
      <c r="DF35" s="684"/>
      <c r="DG35" s="684"/>
      <c r="DH35" s="684"/>
      <c r="DI35" s="684"/>
      <c r="DJ35" s="684"/>
      <c r="DK35" s="685"/>
      <c r="DL35" s="656">
        <v>69692</v>
      </c>
      <c r="DM35" s="684"/>
      <c r="DN35" s="684"/>
      <c r="DO35" s="684"/>
      <c r="DP35" s="684"/>
      <c r="DQ35" s="684"/>
      <c r="DR35" s="684"/>
      <c r="DS35" s="684"/>
      <c r="DT35" s="684"/>
      <c r="DU35" s="684"/>
      <c r="DV35" s="685"/>
      <c r="DW35" s="652">
        <v>1</v>
      </c>
      <c r="DX35" s="681"/>
      <c r="DY35" s="681"/>
      <c r="DZ35" s="681"/>
      <c r="EA35" s="681"/>
      <c r="EB35" s="681"/>
      <c r="EC35" s="682"/>
    </row>
    <row r="36" spans="2:133" ht="11.25" customHeight="1">
      <c r="B36" s="644" t="s">
        <v>325</v>
      </c>
      <c r="C36" s="645"/>
      <c r="D36" s="645"/>
      <c r="E36" s="645"/>
      <c r="F36" s="645"/>
      <c r="G36" s="645"/>
      <c r="H36" s="645"/>
      <c r="I36" s="645"/>
      <c r="J36" s="645"/>
      <c r="K36" s="645"/>
      <c r="L36" s="645"/>
      <c r="M36" s="645"/>
      <c r="N36" s="645"/>
      <c r="O36" s="645"/>
      <c r="P36" s="645"/>
      <c r="Q36" s="646"/>
      <c r="R36" s="647">
        <v>193977</v>
      </c>
      <c r="S36" s="648"/>
      <c r="T36" s="648"/>
      <c r="U36" s="648"/>
      <c r="V36" s="648"/>
      <c r="W36" s="648"/>
      <c r="X36" s="648"/>
      <c r="Y36" s="649"/>
      <c r="Z36" s="650">
        <v>1.1000000000000001</v>
      </c>
      <c r="AA36" s="650"/>
      <c r="AB36" s="650"/>
      <c r="AC36" s="650"/>
      <c r="AD36" s="651" t="s">
        <v>243</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1648438</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44045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3884403</v>
      </c>
      <c r="CS36" s="648"/>
      <c r="CT36" s="648"/>
      <c r="CU36" s="648"/>
      <c r="CV36" s="648"/>
      <c r="CW36" s="648"/>
      <c r="CX36" s="648"/>
      <c r="CY36" s="649"/>
      <c r="CZ36" s="652">
        <v>22.5</v>
      </c>
      <c r="DA36" s="681"/>
      <c r="DB36" s="681"/>
      <c r="DC36" s="686"/>
      <c r="DD36" s="656">
        <v>647121</v>
      </c>
      <c r="DE36" s="648"/>
      <c r="DF36" s="648"/>
      <c r="DG36" s="648"/>
      <c r="DH36" s="648"/>
      <c r="DI36" s="648"/>
      <c r="DJ36" s="648"/>
      <c r="DK36" s="649"/>
      <c r="DL36" s="656">
        <v>521973</v>
      </c>
      <c r="DM36" s="648"/>
      <c r="DN36" s="648"/>
      <c r="DO36" s="648"/>
      <c r="DP36" s="648"/>
      <c r="DQ36" s="648"/>
      <c r="DR36" s="648"/>
      <c r="DS36" s="648"/>
      <c r="DT36" s="648"/>
      <c r="DU36" s="648"/>
      <c r="DV36" s="649"/>
      <c r="DW36" s="652">
        <v>7.4</v>
      </c>
      <c r="DX36" s="681"/>
      <c r="DY36" s="681"/>
      <c r="DZ36" s="681"/>
      <c r="EA36" s="681"/>
      <c r="EB36" s="681"/>
      <c r="EC36" s="682"/>
    </row>
    <row r="37" spans="2:133" ht="11.25" customHeight="1">
      <c r="B37" s="644" t="s">
        <v>329</v>
      </c>
      <c r="C37" s="645"/>
      <c r="D37" s="645"/>
      <c r="E37" s="645"/>
      <c r="F37" s="645"/>
      <c r="G37" s="645"/>
      <c r="H37" s="645"/>
      <c r="I37" s="645"/>
      <c r="J37" s="645"/>
      <c r="K37" s="645"/>
      <c r="L37" s="645"/>
      <c r="M37" s="645"/>
      <c r="N37" s="645"/>
      <c r="O37" s="645"/>
      <c r="P37" s="645"/>
      <c r="Q37" s="646"/>
      <c r="R37" s="647">
        <v>341991</v>
      </c>
      <c r="S37" s="648"/>
      <c r="T37" s="648"/>
      <c r="U37" s="648"/>
      <c r="V37" s="648"/>
      <c r="W37" s="648"/>
      <c r="X37" s="648"/>
      <c r="Y37" s="649"/>
      <c r="Z37" s="650">
        <v>2</v>
      </c>
      <c r="AA37" s="650"/>
      <c r="AB37" s="650"/>
      <c r="AC37" s="650"/>
      <c r="AD37" s="651" t="s">
        <v>232</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425000</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-6304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1878</v>
      </c>
      <c r="CS37" s="684"/>
      <c r="CT37" s="684"/>
      <c r="CU37" s="684"/>
      <c r="CV37" s="684"/>
      <c r="CW37" s="684"/>
      <c r="CX37" s="684"/>
      <c r="CY37" s="685"/>
      <c r="CZ37" s="652">
        <v>0</v>
      </c>
      <c r="DA37" s="681"/>
      <c r="DB37" s="681"/>
      <c r="DC37" s="686"/>
      <c r="DD37" s="656">
        <v>1878</v>
      </c>
      <c r="DE37" s="684"/>
      <c r="DF37" s="684"/>
      <c r="DG37" s="684"/>
      <c r="DH37" s="684"/>
      <c r="DI37" s="684"/>
      <c r="DJ37" s="684"/>
      <c r="DK37" s="685"/>
      <c r="DL37" s="656">
        <v>1713</v>
      </c>
      <c r="DM37" s="684"/>
      <c r="DN37" s="684"/>
      <c r="DO37" s="684"/>
      <c r="DP37" s="684"/>
      <c r="DQ37" s="684"/>
      <c r="DR37" s="684"/>
      <c r="DS37" s="684"/>
      <c r="DT37" s="684"/>
      <c r="DU37" s="684"/>
      <c r="DV37" s="685"/>
      <c r="DW37" s="652">
        <v>0</v>
      </c>
      <c r="DX37" s="681"/>
      <c r="DY37" s="681"/>
      <c r="DZ37" s="681"/>
      <c r="EA37" s="681"/>
      <c r="EB37" s="681"/>
      <c r="EC37" s="682"/>
    </row>
    <row r="38" spans="2:133" ht="11.25" customHeight="1">
      <c r="B38" s="644" t="s">
        <v>333</v>
      </c>
      <c r="C38" s="645"/>
      <c r="D38" s="645"/>
      <c r="E38" s="645"/>
      <c r="F38" s="645"/>
      <c r="G38" s="645"/>
      <c r="H38" s="645"/>
      <c r="I38" s="645"/>
      <c r="J38" s="645"/>
      <c r="K38" s="645"/>
      <c r="L38" s="645"/>
      <c r="M38" s="645"/>
      <c r="N38" s="645"/>
      <c r="O38" s="645"/>
      <c r="P38" s="645"/>
      <c r="Q38" s="646"/>
      <c r="R38" s="647">
        <v>96098</v>
      </c>
      <c r="S38" s="648"/>
      <c r="T38" s="648"/>
      <c r="U38" s="648"/>
      <c r="V38" s="648"/>
      <c r="W38" s="648"/>
      <c r="X38" s="648"/>
      <c r="Y38" s="649"/>
      <c r="Z38" s="650">
        <v>0.6</v>
      </c>
      <c r="AA38" s="650"/>
      <c r="AB38" s="650"/>
      <c r="AC38" s="650"/>
      <c r="AD38" s="651">
        <v>2156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37815</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3858</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1185623</v>
      </c>
      <c r="CS38" s="648"/>
      <c r="CT38" s="648"/>
      <c r="CU38" s="648"/>
      <c r="CV38" s="648"/>
      <c r="CW38" s="648"/>
      <c r="CX38" s="648"/>
      <c r="CY38" s="649"/>
      <c r="CZ38" s="652">
        <v>6.9</v>
      </c>
      <c r="DA38" s="681"/>
      <c r="DB38" s="681"/>
      <c r="DC38" s="686"/>
      <c r="DD38" s="656">
        <v>951126</v>
      </c>
      <c r="DE38" s="648"/>
      <c r="DF38" s="648"/>
      <c r="DG38" s="648"/>
      <c r="DH38" s="648"/>
      <c r="DI38" s="648"/>
      <c r="DJ38" s="648"/>
      <c r="DK38" s="649"/>
      <c r="DL38" s="656">
        <v>889381</v>
      </c>
      <c r="DM38" s="648"/>
      <c r="DN38" s="648"/>
      <c r="DO38" s="648"/>
      <c r="DP38" s="648"/>
      <c r="DQ38" s="648"/>
      <c r="DR38" s="648"/>
      <c r="DS38" s="648"/>
      <c r="DT38" s="648"/>
      <c r="DU38" s="648"/>
      <c r="DV38" s="649"/>
      <c r="DW38" s="652">
        <v>12.7</v>
      </c>
      <c r="DX38" s="681"/>
      <c r="DY38" s="681"/>
      <c r="DZ38" s="681"/>
      <c r="EA38" s="681"/>
      <c r="EB38" s="681"/>
      <c r="EC38" s="682"/>
    </row>
    <row r="39" spans="2:133" ht="11.25" customHeight="1">
      <c r="B39" s="644" t="s">
        <v>337</v>
      </c>
      <c r="C39" s="645"/>
      <c r="D39" s="645"/>
      <c r="E39" s="645"/>
      <c r="F39" s="645"/>
      <c r="G39" s="645"/>
      <c r="H39" s="645"/>
      <c r="I39" s="645"/>
      <c r="J39" s="645"/>
      <c r="K39" s="645"/>
      <c r="L39" s="645"/>
      <c r="M39" s="645"/>
      <c r="N39" s="645"/>
      <c r="O39" s="645"/>
      <c r="P39" s="645"/>
      <c r="Q39" s="646"/>
      <c r="R39" s="647">
        <v>2231985</v>
      </c>
      <c r="S39" s="648"/>
      <c r="T39" s="648"/>
      <c r="U39" s="648"/>
      <c r="V39" s="648"/>
      <c r="W39" s="648"/>
      <c r="X39" s="648"/>
      <c r="Y39" s="649"/>
      <c r="Z39" s="650">
        <v>12.9</v>
      </c>
      <c r="AA39" s="650"/>
      <c r="AB39" s="650"/>
      <c r="AC39" s="650"/>
      <c r="AD39" s="651" t="s">
        <v>243</v>
      </c>
      <c r="AE39" s="651"/>
      <c r="AF39" s="651"/>
      <c r="AG39" s="651"/>
      <c r="AH39" s="651"/>
      <c r="AI39" s="651"/>
      <c r="AJ39" s="651"/>
      <c r="AK39" s="651"/>
      <c r="AL39" s="652" t="s">
        <v>243</v>
      </c>
      <c r="AM39" s="653"/>
      <c r="AN39" s="653"/>
      <c r="AO39" s="654"/>
      <c r="AQ39" s="725" t="s">
        <v>338</v>
      </c>
      <c r="AR39" s="726"/>
      <c r="AS39" s="726"/>
      <c r="AT39" s="726"/>
      <c r="AU39" s="726"/>
      <c r="AV39" s="726"/>
      <c r="AW39" s="726"/>
      <c r="AX39" s="726"/>
      <c r="AY39" s="727"/>
      <c r="AZ39" s="647" t="s">
        <v>232</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5819</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526045</v>
      </c>
      <c r="CS39" s="684"/>
      <c r="CT39" s="684"/>
      <c r="CU39" s="684"/>
      <c r="CV39" s="684"/>
      <c r="CW39" s="684"/>
      <c r="CX39" s="684"/>
      <c r="CY39" s="685"/>
      <c r="CZ39" s="652">
        <v>3</v>
      </c>
      <c r="DA39" s="681"/>
      <c r="DB39" s="681"/>
      <c r="DC39" s="686"/>
      <c r="DD39" s="656">
        <v>525671</v>
      </c>
      <c r="DE39" s="684"/>
      <c r="DF39" s="684"/>
      <c r="DG39" s="684"/>
      <c r="DH39" s="684"/>
      <c r="DI39" s="684"/>
      <c r="DJ39" s="684"/>
      <c r="DK39" s="685"/>
      <c r="DL39" s="656" t="s">
        <v>232</v>
      </c>
      <c r="DM39" s="684"/>
      <c r="DN39" s="684"/>
      <c r="DO39" s="684"/>
      <c r="DP39" s="684"/>
      <c r="DQ39" s="684"/>
      <c r="DR39" s="684"/>
      <c r="DS39" s="684"/>
      <c r="DT39" s="684"/>
      <c r="DU39" s="684"/>
      <c r="DV39" s="685"/>
      <c r="DW39" s="652" t="s">
        <v>243</v>
      </c>
      <c r="DX39" s="681"/>
      <c r="DY39" s="681"/>
      <c r="DZ39" s="681"/>
      <c r="EA39" s="681"/>
      <c r="EB39" s="681"/>
      <c r="EC39" s="682"/>
    </row>
    <row r="40" spans="2:133" ht="11.25" customHeight="1">
      <c r="B40" s="644" t="s">
        <v>341</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232</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119</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202083</v>
      </c>
      <c r="CS40" s="648"/>
      <c r="CT40" s="648"/>
      <c r="CU40" s="648"/>
      <c r="CV40" s="648"/>
      <c r="CW40" s="648"/>
      <c r="CX40" s="648"/>
      <c r="CY40" s="649"/>
      <c r="CZ40" s="652">
        <v>1.2</v>
      </c>
      <c r="DA40" s="681"/>
      <c r="DB40" s="681"/>
      <c r="DC40" s="686"/>
      <c r="DD40" s="656">
        <v>184213</v>
      </c>
      <c r="DE40" s="648"/>
      <c r="DF40" s="648"/>
      <c r="DG40" s="648"/>
      <c r="DH40" s="648"/>
      <c r="DI40" s="648"/>
      <c r="DJ40" s="648"/>
      <c r="DK40" s="649"/>
      <c r="DL40" s="656" t="s">
        <v>232</v>
      </c>
      <c r="DM40" s="648"/>
      <c r="DN40" s="648"/>
      <c r="DO40" s="648"/>
      <c r="DP40" s="648"/>
      <c r="DQ40" s="648"/>
      <c r="DR40" s="648"/>
      <c r="DS40" s="648"/>
      <c r="DT40" s="648"/>
      <c r="DU40" s="648"/>
      <c r="DV40" s="649"/>
      <c r="DW40" s="652" t="s">
        <v>243</v>
      </c>
      <c r="DX40" s="681"/>
      <c r="DY40" s="681"/>
      <c r="DZ40" s="681"/>
      <c r="EA40" s="681"/>
      <c r="EB40" s="681"/>
      <c r="EC40" s="682"/>
    </row>
    <row r="41" spans="2:133" ht="11.25" customHeight="1">
      <c r="B41" s="644" t="s">
        <v>346</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317073</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4"/>
      <c r="CT41" s="684"/>
      <c r="CU41" s="684"/>
      <c r="CV41" s="684"/>
      <c r="CW41" s="684"/>
      <c r="CX41" s="684"/>
      <c r="CY41" s="685"/>
      <c r="CZ41" s="652" t="s">
        <v>232</v>
      </c>
      <c r="DA41" s="681"/>
      <c r="DB41" s="681"/>
      <c r="DC41" s="686"/>
      <c r="DD41" s="656" t="s">
        <v>232</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350</v>
      </c>
      <c r="C42" s="645"/>
      <c r="D42" s="645"/>
      <c r="E42" s="645"/>
      <c r="F42" s="645"/>
      <c r="G42" s="645"/>
      <c r="H42" s="645"/>
      <c r="I42" s="645"/>
      <c r="J42" s="645"/>
      <c r="K42" s="645"/>
      <c r="L42" s="645"/>
      <c r="M42" s="645"/>
      <c r="N42" s="645"/>
      <c r="O42" s="645"/>
      <c r="P42" s="645"/>
      <c r="Q42" s="646"/>
      <c r="R42" s="647">
        <v>409747</v>
      </c>
      <c r="S42" s="648"/>
      <c r="T42" s="648"/>
      <c r="U42" s="648"/>
      <c r="V42" s="648"/>
      <c r="W42" s="648"/>
      <c r="X42" s="648"/>
      <c r="Y42" s="649"/>
      <c r="Z42" s="650">
        <v>2.4</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868550</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367</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2720497</v>
      </c>
      <c r="CS42" s="648"/>
      <c r="CT42" s="648"/>
      <c r="CU42" s="648"/>
      <c r="CV42" s="648"/>
      <c r="CW42" s="648"/>
      <c r="CX42" s="648"/>
      <c r="CY42" s="649"/>
      <c r="CZ42" s="652">
        <v>15.8</v>
      </c>
      <c r="DA42" s="653"/>
      <c r="DB42" s="653"/>
      <c r="DC42" s="665"/>
      <c r="DD42" s="656">
        <v>270753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354</v>
      </c>
      <c r="C43" s="689"/>
      <c r="D43" s="689"/>
      <c r="E43" s="689"/>
      <c r="F43" s="689"/>
      <c r="G43" s="689"/>
      <c r="H43" s="689"/>
      <c r="I43" s="689"/>
      <c r="J43" s="689"/>
      <c r="K43" s="689"/>
      <c r="L43" s="689"/>
      <c r="M43" s="689"/>
      <c r="N43" s="689"/>
      <c r="O43" s="689"/>
      <c r="P43" s="689"/>
      <c r="Q43" s="690"/>
      <c r="R43" s="738">
        <v>17333185</v>
      </c>
      <c r="S43" s="739"/>
      <c r="T43" s="739"/>
      <c r="U43" s="739"/>
      <c r="V43" s="739"/>
      <c r="W43" s="739"/>
      <c r="X43" s="739"/>
      <c r="Y43" s="740"/>
      <c r="Z43" s="741">
        <v>100</v>
      </c>
      <c r="AA43" s="741"/>
      <c r="AB43" s="741"/>
      <c r="AC43" s="741"/>
      <c r="AD43" s="742">
        <v>6610141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41811</v>
      </c>
      <c r="CS43" s="684"/>
      <c r="CT43" s="684"/>
      <c r="CU43" s="684"/>
      <c r="CV43" s="684"/>
      <c r="CW43" s="684"/>
      <c r="CX43" s="684"/>
      <c r="CY43" s="685"/>
      <c r="CZ43" s="652">
        <v>0.2</v>
      </c>
      <c r="DA43" s="681"/>
      <c r="DB43" s="681"/>
      <c r="DC43" s="686"/>
      <c r="DD43" s="656">
        <v>41811</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2719480</v>
      </c>
      <c r="CS44" s="648"/>
      <c r="CT44" s="648"/>
      <c r="CU44" s="648"/>
      <c r="CV44" s="648"/>
      <c r="CW44" s="648"/>
      <c r="CX44" s="648"/>
      <c r="CY44" s="649"/>
      <c r="CZ44" s="652">
        <v>15.8</v>
      </c>
      <c r="DA44" s="653"/>
      <c r="DB44" s="653"/>
      <c r="DC44" s="665"/>
      <c r="DD44" s="656">
        <v>269936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1873954</v>
      </c>
      <c r="CS45" s="684"/>
      <c r="CT45" s="684"/>
      <c r="CU45" s="684"/>
      <c r="CV45" s="684"/>
      <c r="CW45" s="684"/>
      <c r="CX45" s="684"/>
      <c r="CY45" s="685"/>
      <c r="CZ45" s="652">
        <v>10.9</v>
      </c>
      <c r="DA45" s="681"/>
      <c r="DB45" s="681"/>
      <c r="DC45" s="686"/>
      <c r="DD45" s="656">
        <v>98023</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845526</v>
      </c>
      <c r="CS46" s="648"/>
      <c r="CT46" s="648"/>
      <c r="CU46" s="648"/>
      <c r="CV46" s="648"/>
      <c r="CW46" s="648"/>
      <c r="CX46" s="648"/>
      <c r="CY46" s="649"/>
      <c r="CZ46" s="652">
        <v>4.9000000000000004</v>
      </c>
      <c r="DA46" s="653"/>
      <c r="DB46" s="653"/>
      <c r="DC46" s="665"/>
      <c r="DD46" s="656">
        <v>171913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1017</v>
      </c>
      <c r="CS47" s="684"/>
      <c r="CT47" s="684"/>
      <c r="CU47" s="684"/>
      <c r="CV47" s="684"/>
      <c r="CW47" s="684"/>
      <c r="CX47" s="684"/>
      <c r="CY47" s="685"/>
      <c r="CZ47" s="652">
        <v>0</v>
      </c>
      <c r="DA47" s="681"/>
      <c r="DB47" s="681"/>
      <c r="DC47" s="686"/>
      <c r="DD47" s="656">
        <v>817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243</v>
      </c>
      <c r="CS48" s="648"/>
      <c r="CT48" s="648"/>
      <c r="CU48" s="648"/>
      <c r="CV48" s="648"/>
      <c r="CW48" s="648"/>
      <c r="CX48" s="648"/>
      <c r="CY48" s="649"/>
      <c r="CZ48" s="652" t="s">
        <v>232</v>
      </c>
      <c r="DA48" s="653"/>
      <c r="DB48" s="653"/>
      <c r="DC48" s="665"/>
      <c r="DD48" s="656" t="s">
        <v>243</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17248250</v>
      </c>
      <c r="CS49" s="718"/>
      <c r="CT49" s="718"/>
      <c r="CU49" s="718"/>
      <c r="CV49" s="718"/>
      <c r="CW49" s="718"/>
      <c r="CX49" s="718"/>
      <c r="CY49" s="749"/>
      <c r="CZ49" s="743">
        <v>100</v>
      </c>
      <c r="DA49" s="750"/>
      <c r="DB49" s="750"/>
      <c r="DC49" s="751"/>
      <c r="DD49" s="752">
        <v>8574256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coV8MpEwwcB2tBIh0nOcRK5wSheEYKk1BpFz9m04K5WodrYmszMGuyfZlXeXyHccIx/h97Qij3h10xIpIEZn/w==" saltValue="01kqdm/OqKg+mJvSHxM8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85" zoomScaleNormal="8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387</v>
      </c>
      <c r="C7" s="780"/>
      <c r="D7" s="780"/>
      <c r="E7" s="780"/>
      <c r="F7" s="780"/>
      <c r="G7" s="780"/>
      <c r="H7" s="780"/>
      <c r="I7" s="780"/>
      <c r="J7" s="780"/>
      <c r="K7" s="780"/>
      <c r="L7" s="780"/>
      <c r="M7" s="780"/>
      <c r="N7" s="780"/>
      <c r="O7" s="780"/>
      <c r="P7" s="781"/>
      <c r="Q7" s="782">
        <v>17334</v>
      </c>
      <c r="R7" s="783"/>
      <c r="S7" s="783"/>
      <c r="T7" s="783"/>
      <c r="U7" s="783"/>
      <c r="V7" s="783">
        <v>17249</v>
      </c>
      <c r="W7" s="783"/>
      <c r="X7" s="783"/>
      <c r="Y7" s="783"/>
      <c r="Z7" s="783"/>
      <c r="AA7" s="783">
        <v>85</v>
      </c>
      <c r="AB7" s="783"/>
      <c r="AC7" s="783"/>
      <c r="AD7" s="783"/>
      <c r="AE7" s="784"/>
      <c r="AF7" s="785">
        <v>53</v>
      </c>
      <c r="AG7" s="786"/>
      <c r="AH7" s="786"/>
      <c r="AI7" s="786"/>
      <c r="AJ7" s="787"/>
      <c r="AK7" s="822">
        <v>194</v>
      </c>
      <c r="AL7" s="823"/>
      <c r="AM7" s="823"/>
      <c r="AN7" s="823"/>
      <c r="AO7" s="823"/>
      <c r="AP7" s="823">
        <v>12613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593</v>
      </c>
      <c r="BS7" s="826" t="s">
        <v>594</v>
      </c>
      <c r="BT7" s="827"/>
      <c r="BU7" s="827"/>
      <c r="BV7" s="827"/>
      <c r="BW7" s="827"/>
      <c r="BX7" s="827"/>
      <c r="BY7" s="827"/>
      <c r="BZ7" s="827"/>
      <c r="CA7" s="827"/>
      <c r="CB7" s="827"/>
      <c r="CC7" s="827"/>
      <c r="CD7" s="827"/>
      <c r="CE7" s="827"/>
      <c r="CF7" s="827"/>
      <c r="CG7" s="828"/>
      <c r="CH7" s="819">
        <v>43</v>
      </c>
      <c r="CI7" s="820"/>
      <c r="CJ7" s="820"/>
      <c r="CK7" s="820"/>
      <c r="CL7" s="821"/>
      <c r="CM7" s="819">
        <v>1114</v>
      </c>
      <c r="CN7" s="820"/>
      <c r="CO7" s="820"/>
      <c r="CP7" s="820"/>
      <c r="CQ7" s="821"/>
      <c r="CR7" s="819">
        <v>0</v>
      </c>
      <c r="CS7" s="820"/>
      <c r="CT7" s="820"/>
      <c r="CU7" s="820"/>
      <c r="CV7" s="821"/>
      <c r="CW7" s="819">
        <v>34</v>
      </c>
      <c r="CX7" s="820"/>
      <c r="CY7" s="820"/>
      <c r="CZ7" s="820"/>
      <c r="DA7" s="821"/>
      <c r="DB7" s="819" t="s">
        <v>590</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c r="A8" s="263">
        <v>2</v>
      </c>
      <c r="B8" s="803" t="s">
        <v>388</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t="s">
        <v>587</v>
      </c>
      <c r="AB8" s="807"/>
      <c r="AC8" s="807"/>
      <c r="AD8" s="807"/>
      <c r="AE8" s="808"/>
      <c r="AF8" s="809" t="s">
        <v>389</v>
      </c>
      <c r="AG8" s="810"/>
      <c r="AH8" s="810"/>
      <c r="AI8" s="810"/>
      <c r="AJ8" s="811"/>
      <c r="AK8" s="812" t="s">
        <v>587</v>
      </c>
      <c r="AL8" s="813"/>
      <c r="AM8" s="813"/>
      <c r="AN8" s="813"/>
      <c r="AO8" s="813"/>
      <c r="AP8" s="813" t="s">
        <v>587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t="s">
        <v>390</v>
      </c>
      <c r="C9" s="804"/>
      <c r="D9" s="804"/>
      <c r="E9" s="804"/>
      <c r="F9" s="804"/>
      <c r="G9" s="804"/>
      <c r="H9" s="804"/>
      <c r="I9" s="804"/>
      <c r="J9" s="804"/>
      <c r="K9" s="804"/>
      <c r="L9" s="804"/>
      <c r="M9" s="804"/>
      <c r="N9" s="804"/>
      <c r="O9" s="804"/>
      <c r="P9" s="805"/>
      <c r="Q9" s="806">
        <v>3</v>
      </c>
      <c r="R9" s="807"/>
      <c r="S9" s="807"/>
      <c r="T9" s="807"/>
      <c r="U9" s="807"/>
      <c r="V9" s="807">
        <v>3</v>
      </c>
      <c r="W9" s="807"/>
      <c r="X9" s="807"/>
      <c r="Y9" s="807"/>
      <c r="Z9" s="807"/>
      <c r="AA9" s="807" t="s">
        <v>587</v>
      </c>
      <c r="AB9" s="807"/>
      <c r="AC9" s="807"/>
      <c r="AD9" s="807"/>
      <c r="AE9" s="808"/>
      <c r="AF9" s="809" t="s">
        <v>391</v>
      </c>
      <c r="AG9" s="810"/>
      <c r="AH9" s="810"/>
      <c r="AI9" s="810"/>
      <c r="AJ9" s="811"/>
      <c r="AK9" s="812">
        <v>3</v>
      </c>
      <c r="AL9" s="813"/>
      <c r="AM9" s="813"/>
      <c r="AN9" s="813"/>
      <c r="AO9" s="813"/>
      <c r="AP9" s="813" t="s">
        <v>587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393</v>
      </c>
      <c r="B23" s="838" t="s">
        <v>394</v>
      </c>
      <c r="C23" s="839"/>
      <c r="D23" s="839"/>
      <c r="E23" s="839"/>
      <c r="F23" s="839"/>
      <c r="G23" s="839"/>
      <c r="H23" s="839"/>
      <c r="I23" s="839"/>
      <c r="J23" s="839"/>
      <c r="K23" s="839"/>
      <c r="L23" s="839"/>
      <c r="M23" s="839"/>
      <c r="N23" s="839"/>
      <c r="O23" s="839"/>
      <c r="P23" s="840"/>
      <c r="Q23" s="841">
        <v>17333</v>
      </c>
      <c r="R23" s="842"/>
      <c r="S23" s="842"/>
      <c r="T23" s="842"/>
      <c r="U23" s="842"/>
      <c r="V23" s="842">
        <v>17248</v>
      </c>
      <c r="W23" s="842"/>
      <c r="X23" s="842"/>
      <c r="Y23" s="842"/>
      <c r="Z23" s="842"/>
      <c r="AA23" s="842">
        <v>85</v>
      </c>
      <c r="AB23" s="842"/>
      <c r="AC23" s="842"/>
      <c r="AD23" s="842"/>
      <c r="AE23" s="843"/>
      <c r="AF23" s="844">
        <v>53</v>
      </c>
      <c r="AG23" s="842"/>
      <c r="AH23" s="842"/>
      <c r="AI23" s="842"/>
      <c r="AJ23" s="845"/>
      <c r="AK23" s="846"/>
      <c r="AL23" s="847"/>
      <c r="AM23" s="847"/>
      <c r="AN23" s="847"/>
      <c r="AO23" s="847"/>
      <c r="AP23" s="842">
        <v>12613</v>
      </c>
      <c r="AQ23" s="842"/>
      <c r="AR23" s="842"/>
      <c r="AS23" s="842"/>
      <c r="AT23" s="842"/>
      <c r="AU23" s="848"/>
      <c r="AV23" s="848"/>
      <c r="AW23" s="848"/>
      <c r="AX23" s="848"/>
      <c r="AY23" s="849"/>
      <c r="AZ23" s="857" t="s">
        <v>232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405</v>
      </c>
      <c r="C28" s="780"/>
      <c r="D28" s="780"/>
      <c r="E28" s="780"/>
      <c r="F28" s="780"/>
      <c r="G28" s="780"/>
      <c r="H28" s="780"/>
      <c r="I28" s="780"/>
      <c r="J28" s="780"/>
      <c r="K28" s="780"/>
      <c r="L28" s="780"/>
      <c r="M28" s="780"/>
      <c r="N28" s="780"/>
      <c r="O28" s="780"/>
      <c r="P28" s="781"/>
      <c r="Q28" s="870">
        <v>3266</v>
      </c>
      <c r="R28" s="871"/>
      <c r="S28" s="871"/>
      <c r="T28" s="871"/>
      <c r="U28" s="871"/>
      <c r="V28" s="871">
        <v>3222</v>
      </c>
      <c r="W28" s="871"/>
      <c r="X28" s="871"/>
      <c r="Y28" s="871"/>
      <c r="Z28" s="871"/>
      <c r="AA28" s="871">
        <v>44</v>
      </c>
      <c r="AB28" s="871"/>
      <c r="AC28" s="871"/>
      <c r="AD28" s="871"/>
      <c r="AE28" s="872"/>
      <c r="AF28" s="873">
        <v>44</v>
      </c>
      <c r="AG28" s="871"/>
      <c r="AH28" s="871"/>
      <c r="AI28" s="871"/>
      <c r="AJ28" s="874"/>
      <c r="AK28" s="875">
        <v>335</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406</v>
      </c>
      <c r="C29" s="804"/>
      <c r="D29" s="804"/>
      <c r="E29" s="804"/>
      <c r="F29" s="804"/>
      <c r="G29" s="804"/>
      <c r="H29" s="804"/>
      <c r="I29" s="804"/>
      <c r="J29" s="804"/>
      <c r="K29" s="804"/>
      <c r="L29" s="804"/>
      <c r="M29" s="804"/>
      <c r="N29" s="804"/>
      <c r="O29" s="804"/>
      <c r="P29" s="805"/>
      <c r="Q29" s="806">
        <v>535</v>
      </c>
      <c r="R29" s="807"/>
      <c r="S29" s="807"/>
      <c r="T29" s="807"/>
      <c r="U29" s="807"/>
      <c r="V29" s="807">
        <v>509</v>
      </c>
      <c r="W29" s="807"/>
      <c r="X29" s="807"/>
      <c r="Y29" s="807"/>
      <c r="Z29" s="807"/>
      <c r="AA29" s="807">
        <v>26</v>
      </c>
      <c r="AB29" s="807"/>
      <c r="AC29" s="807"/>
      <c r="AD29" s="807"/>
      <c r="AE29" s="808"/>
      <c r="AF29" s="809">
        <v>26</v>
      </c>
      <c r="AG29" s="810"/>
      <c r="AH29" s="810"/>
      <c r="AI29" s="810"/>
      <c r="AJ29" s="811"/>
      <c r="AK29" s="878">
        <v>98</v>
      </c>
      <c r="AL29" s="879"/>
      <c r="AM29" s="879"/>
      <c r="AN29" s="879"/>
      <c r="AO29" s="879"/>
      <c r="AP29" s="879" t="s">
        <v>587</v>
      </c>
      <c r="AQ29" s="879"/>
      <c r="AR29" s="879"/>
      <c r="AS29" s="879"/>
      <c r="AT29" s="879"/>
      <c r="AU29" s="879" t="s">
        <v>587</v>
      </c>
      <c r="AV29" s="879"/>
      <c r="AW29" s="879"/>
      <c r="AX29" s="879"/>
      <c r="AY29" s="879"/>
      <c r="AZ29" s="880" t="s">
        <v>587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407</v>
      </c>
      <c r="C30" s="804"/>
      <c r="D30" s="804"/>
      <c r="E30" s="804"/>
      <c r="F30" s="804"/>
      <c r="G30" s="804"/>
      <c r="H30" s="804"/>
      <c r="I30" s="804"/>
      <c r="J30" s="804"/>
      <c r="K30" s="804"/>
      <c r="L30" s="804"/>
      <c r="M30" s="804"/>
      <c r="N30" s="804"/>
      <c r="O30" s="804"/>
      <c r="P30" s="805"/>
      <c r="Q30" s="806">
        <v>2700</v>
      </c>
      <c r="R30" s="807"/>
      <c r="S30" s="807"/>
      <c r="T30" s="807"/>
      <c r="U30" s="807"/>
      <c r="V30" s="807">
        <v>2558</v>
      </c>
      <c r="W30" s="807"/>
      <c r="X30" s="807"/>
      <c r="Y30" s="807"/>
      <c r="Z30" s="807"/>
      <c r="AA30" s="807">
        <v>141</v>
      </c>
      <c r="AB30" s="807"/>
      <c r="AC30" s="807"/>
      <c r="AD30" s="807"/>
      <c r="AE30" s="808"/>
      <c r="AF30" s="809">
        <v>141</v>
      </c>
      <c r="AG30" s="810"/>
      <c r="AH30" s="810"/>
      <c r="AI30" s="810"/>
      <c r="AJ30" s="811"/>
      <c r="AK30" s="878">
        <v>502</v>
      </c>
      <c r="AL30" s="879"/>
      <c r="AM30" s="879"/>
      <c r="AN30" s="879"/>
      <c r="AO30" s="879"/>
      <c r="AP30" s="879" t="s">
        <v>587</v>
      </c>
      <c r="AQ30" s="879"/>
      <c r="AR30" s="879"/>
      <c r="AS30" s="879"/>
      <c r="AT30" s="879"/>
      <c r="AU30" s="879" t="s">
        <v>587</v>
      </c>
      <c r="AV30" s="879"/>
      <c r="AW30" s="879"/>
      <c r="AX30" s="879"/>
      <c r="AY30" s="879"/>
      <c r="AZ30" s="880" t="s">
        <v>587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408</v>
      </c>
      <c r="C31" s="804"/>
      <c r="D31" s="804"/>
      <c r="E31" s="804"/>
      <c r="F31" s="804"/>
      <c r="G31" s="804"/>
      <c r="H31" s="804"/>
      <c r="I31" s="804"/>
      <c r="J31" s="804"/>
      <c r="K31" s="804"/>
      <c r="L31" s="804"/>
      <c r="M31" s="804"/>
      <c r="N31" s="804"/>
      <c r="O31" s="804"/>
      <c r="P31" s="805"/>
      <c r="Q31" s="806">
        <v>597</v>
      </c>
      <c r="R31" s="807"/>
      <c r="S31" s="807"/>
      <c r="T31" s="807"/>
      <c r="U31" s="807"/>
      <c r="V31" s="807">
        <v>511</v>
      </c>
      <c r="W31" s="807"/>
      <c r="X31" s="807"/>
      <c r="Y31" s="807"/>
      <c r="Z31" s="807"/>
      <c r="AA31" s="807">
        <v>86</v>
      </c>
      <c r="AB31" s="807"/>
      <c r="AC31" s="807"/>
      <c r="AD31" s="807"/>
      <c r="AE31" s="808"/>
      <c r="AF31" s="809">
        <v>1167</v>
      </c>
      <c r="AG31" s="810"/>
      <c r="AH31" s="810"/>
      <c r="AI31" s="810"/>
      <c r="AJ31" s="811"/>
      <c r="AK31" s="878">
        <v>40</v>
      </c>
      <c r="AL31" s="879"/>
      <c r="AM31" s="879"/>
      <c r="AN31" s="879"/>
      <c r="AO31" s="879"/>
      <c r="AP31" s="879">
        <v>353</v>
      </c>
      <c r="AQ31" s="879"/>
      <c r="AR31" s="879"/>
      <c r="AS31" s="879"/>
      <c r="AT31" s="879"/>
      <c r="AU31" s="879">
        <v>33</v>
      </c>
      <c r="AV31" s="879"/>
      <c r="AW31" s="879"/>
      <c r="AX31" s="879"/>
      <c r="AY31" s="879"/>
      <c r="AZ31" s="880" t="s">
        <v>587</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410</v>
      </c>
      <c r="C32" s="804"/>
      <c r="D32" s="804"/>
      <c r="E32" s="804"/>
      <c r="F32" s="804"/>
      <c r="G32" s="804"/>
      <c r="H32" s="804"/>
      <c r="I32" s="804"/>
      <c r="J32" s="804"/>
      <c r="K32" s="804"/>
      <c r="L32" s="804"/>
      <c r="M32" s="804"/>
      <c r="N32" s="804"/>
      <c r="O32" s="804"/>
      <c r="P32" s="805"/>
      <c r="Q32" s="806">
        <v>867</v>
      </c>
      <c r="R32" s="807"/>
      <c r="S32" s="807"/>
      <c r="T32" s="807"/>
      <c r="U32" s="807"/>
      <c r="V32" s="807">
        <v>817</v>
      </c>
      <c r="W32" s="807"/>
      <c r="X32" s="807"/>
      <c r="Y32" s="807"/>
      <c r="Z32" s="807"/>
      <c r="AA32" s="807">
        <v>50</v>
      </c>
      <c r="AB32" s="807"/>
      <c r="AC32" s="807"/>
      <c r="AD32" s="807"/>
      <c r="AE32" s="808"/>
      <c r="AF32" s="809">
        <v>116</v>
      </c>
      <c r="AG32" s="810"/>
      <c r="AH32" s="810"/>
      <c r="AI32" s="810"/>
      <c r="AJ32" s="811"/>
      <c r="AK32" s="878">
        <v>425</v>
      </c>
      <c r="AL32" s="879"/>
      <c r="AM32" s="879"/>
      <c r="AN32" s="879"/>
      <c r="AO32" s="879"/>
      <c r="AP32" s="879">
        <v>5646</v>
      </c>
      <c r="AQ32" s="879"/>
      <c r="AR32" s="879"/>
      <c r="AS32" s="879"/>
      <c r="AT32" s="879"/>
      <c r="AU32" s="879">
        <v>3331</v>
      </c>
      <c r="AV32" s="879"/>
      <c r="AW32" s="879"/>
      <c r="AX32" s="879"/>
      <c r="AY32" s="879"/>
      <c r="AZ32" s="880" t="s">
        <v>587</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393</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1495</v>
      </c>
      <c r="AG63" s="890"/>
      <c r="AH63" s="890"/>
      <c r="AI63" s="890"/>
      <c r="AJ63" s="891"/>
      <c r="AK63" s="892"/>
      <c r="AL63" s="887"/>
      <c r="AM63" s="887"/>
      <c r="AN63" s="887"/>
      <c r="AO63" s="887"/>
      <c r="AP63" s="890">
        <v>5999</v>
      </c>
      <c r="AQ63" s="890"/>
      <c r="AR63" s="890"/>
      <c r="AS63" s="890"/>
      <c r="AT63" s="890"/>
      <c r="AU63" s="890">
        <v>3364</v>
      </c>
      <c r="AV63" s="890"/>
      <c r="AW63" s="890"/>
      <c r="AX63" s="890"/>
      <c r="AY63" s="890"/>
      <c r="AZ63" s="894"/>
      <c r="BA63" s="894"/>
      <c r="BB63" s="894"/>
      <c r="BC63" s="894"/>
      <c r="BD63" s="894"/>
      <c r="BE63" s="895"/>
      <c r="BF63" s="895"/>
      <c r="BG63" s="895"/>
      <c r="BH63" s="895"/>
      <c r="BI63" s="896"/>
      <c r="BJ63" s="897" t="s">
        <v>232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588</v>
      </c>
      <c r="C68" s="918"/>
      <c r="D68" s="918"/>
      <c r="E68" s="918"/>
      <c r="F68" s="918"/>
      <c r="G68" s="918"/>
      <c r="H68" s="918"/>
      <c r="I68" s="918"/>
      <c r="J68" s="918"/>
      <c r="K68" s="918"/>
      <c r="L68" s="918"/>
      <c r="M68" s="918"/>
      <c r="N68" s="918"/>
      <c r="O68" s="918"/>
      <c r="P68" s="919"/>
      <c r="Q68" s="920">
        <v>129</v>
      </c>
      <c r="R68" s="914"/>
      <c r="S68" s="914"/>
      <c r="T68" s="914"/>
      <c r="U68" s="914"/>
      <c r="V68" s="914">
        <v>125</v>
      </c>
      <c r="W68" s="914"/>
      <c r="X68" s="914"/>
      <c r="Y68" s="914"/>
      <c r="Z68" s="914"/>
      <c r="AA68" s="914">
        <v>4</v>
      </c>
      <c r="AB68" s="914"/>
      <c r="AC68" s="914"/>
      <c r="AD68" s="914"/>
      <c r="AE68" s="914"/>
      <c r="AF68" s="914">
        <v>4</v>
      </c>
      <c r="AG68" s="914"/>
      <c r="AH68" s="914"/>
      <c r="AI68" s="914"/>
      <c r="AJ68" s="914"/>
      <c r="AK68" s="914" t="s">
        <v>589</v>
      </c>
      <c r="AL68" s="914"/>
      <c r="AM68" s="914"/>
      <c r="AN68" s="914"/>
      <c r="AO68" s="914"/>
      <c r="AP68" s="914" t="s">
        <v>590</v>
      </c>
      <c r="AQ68" s="914"/>
      <c r="AR68" s="914"/>
      <c r="AS68" s="914"/>
      <c r="AT68" s="914"/>
      <c r="AU68" s="914" t="s">
        <v>591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604</v>
      </c>
      <c r="C69" s="922"/>
      <c r="D69" s="922"/>
      <c r="E69" s="922"/>
      <c r="F69" s="922"/>
      <c r="G69" s="922"/>
      <c r="H69" s="922"/>
      <c r="I69" s="922"/>
      <c r="J69" s="922"/>
      <c r="K69" s="922"/>
      <c r="L69" s="922"/>
      <c r="M69" s="922"/>
      <c r="N69" s="922"/>
      <c r="O69" s="922"/>
      <c r="P69" s="923"/>
      <c r="Q69" s="924">
        <v>198</v>
      </c>
      <c r="R69" s="925"/>
      <c r="S69" s="925"/>
      <c r="T69" s="925"/>
      <c r="U69" s="878"/>
      <c r="V69" s="926">
        <v>183</v>
      </c>
      <c r="W69" s="925"/>
      <c r="X69" s="925"/>
      <c r="Y69" s="925"/>
      <c r="Z69" s="878"/>
      <c r="AA69" s="926">
        <v>15</v>
      </c>
      <c r="AB69" s="925"/>
      <c r="AC69" s="925"/>
      <c r="AD69" s="925"/>
      <c r="AE69" s="878"/>
      <c r="AF69" s="926">
        <v>15</v>
      </c>
      <c r="AG69" s="925"/>
      <c r="AH69" s="925"/>
      <c r="AI69" s="925"/>
      <c r="AJ69" s="878"/>
      <c r="AK69" s="926" t="s">
        <v>522</v>
      </c>
      <c r="AL69" s="925"/>
      <c r="AM69" s="925"/>
      <c r="AN69" s="925"/>
      <c r="AO69" s="878"/>
      <c r="AP69" s="926" t="s">
        <v>522</v>
      </c>
      <c r="AQ69" s="925"/>
      <c r="AR69" s="925"/>
      <c r="AS69" s="925"/>
      <c r="AT69" s="878"/>
      <c r="AU69" s="926" t="s">
        <v>522</v>
      </c>
      <c r="AV69" s="925"/>
      <c r="AW69" s="925"/>
      <c r="AX69" s="925"/>
      <c r="AY69" s="878"/>
      <c r="AZ69" s="927"/>
      <c r="BA69" s="927"/>
      <c r="BB69" s="927"/>
      <c r="BC69" s="927"/>
      <c r="BD69" s="928"/>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603</v>
      </c>
      <c r="C70" s="922"/>
      <c r="D70" s="922"/>
      <c r="E70" s="922"/>
      <c r="F70" s="922"/>
      <c r="G70" s="922"/>
      <c r="H70" s="922"/>
      <c r="I70" s="922"/>
      <c r="J70" s="922"/>
      <c r="K70" s="922"/>
      <c r="L70" s="922"/>
      <c r="M70" s="922"/>
      <c r="N70" s="922"/>
      <c r="O70" s="922"/>
      <c r="P70" s="923"/>
      <c r="Q70" s="924">
        <v>1227276</v>
      </c>
      <c r="R70" s="925"/>
      <c r="S70" s="925"/>
      <c r="T70" s="925"/>
      <c r="U70" s="878"/>
      <c r="V70" s="926">
        <v>1165356</v>
      </c>
      <c r="W70" s="925"/>
      <c r="X70" s="925"/>
      <c r="Y70" s="925"/>
      <c r="Z70" s="878"/>
      <c r="AA70" s="926">
        <v>61920</v>
      </c>
      <c r="AB70" s="925"/>
      <c r="AC70" s="925"/>
      <c r="AD70" s="925"/>
      <c r="AE70" s="878"/>
      <c r="AF70" s="926">
        <v>61920</v>
      </c>
      <c r="AG70" s="925"/>
      <c r="AH70" s="925"/>
      <c r="AI70" s="925"/>
      <c r="AJ70" s="878"/>
      <c r="AK70" s="926">
        <v>8500</v>
      </c>
      <c r="AL70" s="925"/>
      <c r="AM70" s="925"/>
      <c r="AN70" s="925"/>
      <c r="AO70" s="878"/>
      <c r="AP70" s="926" t="s">
        <v>522</v>
      </c>
      <c r="AQ70" s="925"/>
      <c r="AR70" s="925"/>
      <c r="AS70" s="925"/>
      <c r="AT70" s="878"/>
      <c r="AU70" s="926" t="s">
        <v>522</v>
      </c>
      <c r="AV70" s="925"/>
      <c r="AW70" s="925"/>
      <c r="AX70" s="925"/>
      <c r="AY70" s="878"/>
      <c r="AZ70" s="927"/>
      <c r="BA70" s="927"/>
      <c r="BB70" s="927"/>
      <c r="BC70" s="927"/>
      <c r="BD70" s="928"/>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605</v>
      </c>
      <c r="C71" s="922"/>
      <c r="D71" s="922"/>
      <c r="E71" s="922"/>
      <c r="F71" s="922"/>
      <c r="G71" s="922"/>
      <c r="H71" s="922"/>
      <c r="I71" s="922"/>
      <c r="J71" s="922"/>
      <c r="K71" s="922"/>
      <c r="L71" s="922"/>
      <c r="M71" s="922"/>
      <c r="N71" s="922"/>
      <c r="O71" s="922"/>
      <c r="P71" s="923"/>
      <c r="Q71" s="924">
        <v>39537</v>
      </c>
      <c r="R71" s="925"/>
      <c r="S71" s="925"/>
      <c r="T71" s="925"/>
      <c r="U71" s="878"/>
      <c r="V71" s="926">
        <v>35602</v>
      </c>
      <c r="W71" s="925"/>
      <c r="X71" s="925"/>
      <c r="Y71" s="925"/>
      <c r="Z71" s="878"/>
      <c r="AA71" s="926">
        <v>3935</v>
      </c>
      <c r="AB71" s="925"/>
      <c r="AC71" s="925"/>
      <c r="AD71" s="925"/>
      <c r="AE71" s="878"/>
      <c r="AF71" s="926">
        <v>20048</v>
      </c>
      <c r="AG71" s="925"/>
      <c r="AH71" s="925"/>
      <c r="AI71" s="925"/>
      <c r="AJ71" s="878"/>
      <c r="AK71" s="926" t="s">
        <v>522</v>
      </c>
      <c r="AL71" s="925"/>
      <c r="AM71" s="925"/>
      <c r="AN71" s="925"/>
      <c r="AO71" s="878"/>
      <c r="AP71" s="926">
        <v>111649</v>
      </c>
      <c r="AQ71" s="925"/>
      <c r="AR71" s="925"/>
      <c r="AS71" s="925"/>
      <c r="AT71" s="878"/>
      <c r="AU71" s="926" t="s">
        <v>522</v>
      </c>
      <c r="AV71" s="925"/>
      <c r="AW71" s="925"/>
      <c r="AX71" s="925"/>
      <c r="AY71" s="878"/>
      <c r="AZ71" s="927"/>
      <c r="BA71" s="927"/>
      <c r="BB71" s="927"/>
      <c r="BC71" s="927"/>
      <c r="BD71" s="928"/>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606</v>
      </c>
      <c r="C72" s="922"/>
      <c r="D72" s="922"/>
      <c r="E72" s="922"/>
      <c r="F72" s="922"/>
      <c r="G72" s="922"/>
      <c r="H72" s="922"/>
      <c r="I72" s="922"/>
      <c r="J72" s="922"/>
      <c r="K72" s="922"/>
      <c r="L72" s="922"/>
      <c r="M72" s="922"/>
      <c r="N72" s="922"/>
      <c r="O72" s="922"/>
      <c r="P72" s="923"/>
      <c r="Q72" s="924">
        <v>7557</v>
      </c>
      <c r="R72" s="925"/>
      <c r="S72" s="925"/>
      <c r="T72" s="925"/>
      <c r="U72" s="878"/>
      <c r="V72" s="926">
        <v>5709</v>
      </c>
      <c r="W72" s="925"/>
      <c r="X72" s="925"/>
      <c r="Y72" s="925"/>
      <c r="Z72" s="878"/>
      <c r="AA72" s="926">
        <v>1849</v>
      </c>
      <c r="AB72" s="925"/>
      <c r="AC72" s="925"/>
      <c r="AD72" s="925"/>
      <c r="AE72" s="878"/>
      <c r="AF72" s="926">
        <v>17220</v>
      </c>
      <c r="AG72" s="925"/>
      <c r="AH72" s="925"/>
      <c r="AI72" s="925"/>
      <c r="AJ72" s="878"/>
      <c r="AK72" s="926" t="s">
        <v>522</v>
      </c>
      <c r="AL72" s="925"/>
      <c r="AM72" s="925"/>
      <c r="AN72" s="925"/>
      <c r="AO72" s="878"/>
      <c r="AP72" s="926">
        <v>16930</v>
      </c>
      <c r="AQ72" s="925"/>
      <c r="AR72" s="925"/>
      <c r="AS72" s="925"/>
      <c r="AT72" s="878"/>
      <c r="AU72" s="926" t="s">
        <v>522</v>
      </c>
      <c r="AV72" s="925"/>
      <c r="AW72" s="925"/>
      <c r="AX72" s="925"/>
      <c r="AY72" s="878"/>
      <c r="AZ72" s="927"/>
      <c r="BA72" s="927"/>
      <c r="BB72" s="927"/>
      <c r="BC72" s="927"/>
      <c r="BD72" s="928"/>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9"/>
      <c r="C73" s="930"/>
      <c r="D73" s="930"/>
      <c r="E73" s="930"/>
      <c r="F73" s="930"/>
      <c r="G73" s="930"/>
      <c r="H73" s="930"/>
      <c r="I73" s="930"/>
      <c r="J73" s="930"/>
      <c r="K73" s="930"/>
      <c r="L73" s="930"/>
      <c r="M73" s="930"/>
      <c r="N73" s="930"/>
      <c r="O73" s="930"/>
      <c r="P73" s="931"/>
      <c r="Q73" s="932"/>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7"/>
      <c r="BA73" s="927"/>
      <c r="BB73" s="927"/>
      <c r="BC73" s="927"/>
      <c r="BD73" s="928"/>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9"/>
      <c r="C74" s="930"/>
      <c r="D74" s="930"/>
      <c r="E74" s="930"/>
      <c r="F74" s="930"/>
      <c r="G74" s="930"/>
      <c r="H74" s="930"/>
      <c r="I74" s="930"/>
      <c r="J74" s="930"/>
      <c r="K74" s="930"/>
      <c r="L74" s="930"/>
      <c r="M74" s="930"/>
      <c r="N74" s="930"/>
      <c r="O74" s="930"/>
      <c r="P74" s="931"/>
      <c r="Q74" s="932"/>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7"/>
      <c r="BA74" s="927"/>
      <c r="BB74" s="927"/>
      <c r="BC74" s="927"/>
      <c r="BD74" s="928"/>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9"/>
      <c r="C75" s="930"/>
      <c r="D75" s="930"/>
      <c r="E75" s="930"/>
      <c r="F75" s="930"/>
      <c r="G75" s="930"/>
      <c r="H75" s="930"/>
      <c r="I75" s="930"/>
      <c r="J75" s="930"/>
      <c r="K75" s="930"/>
      <c r="L75" s="930"/>
      <c r="M75" s="930"/>
      <c r="N75" s="930"/>
      <c r="O75" s="930"/>
      <c r="P75" s="931"/>
      <c r="Q75" s="924"/>
      <c r="R75" s="925"/>
      <c r="S75" s="925"/>
      <c r="T75" s="925"/>
      <c r="U75" s="878"/>
      <c r="V75" s="926"/>
      <c r="W75" s="925"/>
      <c r="X75" s="925"/>
      <c r="Y75" s="925"/>
      <c r="Z75" s="878"/>
      <c r="AA75" s="926"/>
      <c r="AB75" s="925"/>
      <c r="AC75" s="925"/>
      <c r="AD75" s="925"/>
      <c r="AE75" s="878"/>
      <c r="AF75" s="926"/>
      <c r="AG75" s="925"/>
      <c r="AH75" s="925"/>
      <c r="AI75" s="925"/>
      <c r="AJ75" s="878"/>
      <c r="AK75" s="926"/>
      <c r="AL75" s="925"/>
      <c r="AM75" s="925"/>
      <c r="AN75" s="925"/>
      <c r="AO75" s="878"/>
      <c r="AP75" s="926"/>
      <c r="AQ75" s="925"/>
      <c r="AR75" s="925"/>
      <c r="AS75" s="925"/>
      <c r="AT75" s="878"/>
      <c r="AU75" s="926"/>
      <c r="AV75" s="925"/>
      <c r="AW75" s="925"/>
      <c r="AX75" s="925"/>
      <c r="AY75" s="878"/>
      <c r="AZ75" s="927"/>
      <c r="BA75" s="927"/>
      <c r="BB75" s="927"/>
      <c r="BC75" s="927"/>
      <c r="BD75" s="928"/>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9"/>
      <c r="C76" s="930"/>
      <c r="D76" s="930"/>
      <c r="E76" s="930"/>
      <c r="F76" s="930"/>
      <c r="G76" s="930"/>
      <c r="H76" s="930"/>
      <c r="I76" s="930"/>
      <c r="J76" s="930"/>
      <c r="K76" s="930"/>
      <c r="L76" s="930"/>
      <c r="M76" s="930"/>
      <c r="N76" s="930"/>
      <c r="O76" s="930"/>
      <c r="P76" s="931"/>
      <c r="Q76" s="924"/>
      <c r="R76" s="925"/>
      <c r="S76" s="925"/>
      <c r="T76" s="925"/>
      <c r="U76" s="878"/>
      <c r="V76" s="926"/>
      <c r="W76" s="925"/>
      <c r="X76" s="925"/>
      <c r="Y76" s="925"/>
      <c r="Z76" s="878"/>
      <c r="AA76" s="926"/>
      <c r="AB76" s="925"/>
      <c r="AC76" s="925"/>
      <c r="AD76" s="925"/>
      <c r="AE76" s="878"/>
      <c r="AF76" s="926"/>
      <c r="AG76" s="925"/>
      <c r="AH76" s="925"/>
      <c r="AI76" s="925"/>
      <c r="AJ76" s="878"/>
      <c r="AK76" s="926"/>
      <c r="AL76" s="925"/>
      <c r="AM76" s="925"/>
      <c r="AN76" s="925"/>
      <c r="AO76" s="878"/>
      <c r="AP76" s="926"/>
      <c r="AQ76" s="925"/>
      <c r="AR76" s="925"/>
      <c r="AS76" s="925"/>
      <c r="AT76" s="878"/>
      <c r="AU76" s="926"/>
      <c r="AV76" s="925"/>
      <c r="AW76" s="925"/>
      <c r="AX76" s="925"/>
      <c r="AY76" s="878"/>
      <c r="AZ76" s="927"/>
      <c r="BA76" s="927"/>
      <c r="BB76" s="927"/>
      <c r="BC76" s="927"/>
      <c r="BD76" s="928"/>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9"/>
      <c r="C77" s="930"/>
      <c r="D77" s="930"/>
      <c r="E77" s="930"/>
      <c r="F77" s="930"/>
      <c r="G77" s="930"/>
      <c r="H77" s="930"/>
      <c r="I77" s="930"/>
      <c r="J77" s="930"/>
      <c r="K77" s="930"/>
      <c r="L77" s="930"/>
      <c r="M77" s="930"/>
      <c r="N77" s="930"/>
      <c r="O77" s="930"/>
      <c r="P77" s="931"/>
      <c r="Q77" s="924"/>
      <c r="R77" s="925"/>
      <c r="S77" s="925"/>
      <c r="T77" s="925"/>
      <c r="U77" s="878"/>
      <c r="V77" s="926"/>
      <c r="W77" s="925"/>
      <c r="X77" s="925"/>
      <c r="Y77" s="925"/>
      <c r="Z77" s="878"/>
      <c r="AA77" s="926"/>
      <c r="AB77" s="925"/>
      <c r="AC77" s="925"/>
      <c r="AD77" s="925"/>
      <c r="AE77" s="878"/>
      <c r="AF77" s="926"/>
      <c r="AG77" s="925"/>
      <c r="AH77" s="925"/>
      <c r="AI77" s="925"/>
      <c r="AJ77" s="878"/>
      <c r="AK77" s="926"/>
      <c r="AL77" s="925"/>
      <c r="AM77" s="925"/>
      <c r="AN77" s="925"/>
      <c r="AO77" s="878"/>
      <c r="AP77" s="926"/>
      <c r="AQ77" s="925"/>
      <c r="AR77" s="925"/>
      <c r="AS77" s="925"/>
      <c r="AT77" s="878"/>
      <c r="AU77" s="926"/>
      <c r="AV77" s="925"/>
      <c r="AW77" s="925"/>
      <c r="AX77" s="925"/>
      <c r="AY77" s="878"/>
      <c r="AZ77" s="927"/>
      <c r="BA77" s="927"/>
      <c r="BB77" s="927"/>
      <c r="BC77" s="927"/>
      <c r="BD77" s="928"/>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9"/>
      <c r="C78" s="930"/>
      <c r="D78" s="930"/>
      <c r="E78" s="930"/>
      <c r="F78" s="930"/>
      <c r="G78" s="930"/>
      <c r="H78" s="930"/>
      <c r="I78" s="930"/>
      <c r="J78" s="930"/>
      <c r="K78" s="930"/>
      <c r="L78" s="930"/>
      <c r="M78" s="930"/>
      <c r="N78" s="930"/>
      <c r="O78" s="930"/>
      <c r="P78" s="931"/>
      <c r="Q78" s="932"/>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7"/>
      <c r="BA78" s="927"/>
      <c r="BB78" s="927"/>
      <c r="BC78" s="927"/>
      <c r="BD78" s="928"/>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9"/>
      <c r="C79" s="930"/>
      <c r="D79" s="930"/>
      <c r="E79" s="930"/>
      <c r="F79" s="930"/>
      <c r="G79" s="930"/>
      <c r="H79" s="930"/>
      <c r="I79" s="930"/>
      <c r="J79" s="930"/>
      <c r="K79" s="930"/>
      <c r="L79" s="930"/>
      <c r="M79" s="930"/>
      <c r="N79" s="930"/>
      <c r="O79" s="930"/>
      <c r="P79" s="931"/>
      <c r="Q79" s="932"/>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7"/>
      <c r="BA79" s="927"/>
      <c r="BB79" s="927"/>
      <c r="BC79" s="927"/>
      <c r="BD79" s="928"/>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9"/>
      <c r="C80" s="930"/>
      <c r="D80" s="930"/>
      <c r="E80" s="930"/>
      <c r="F80" s="930"/>
      <c r="G80" s="930"/>
      <c r="H80" s="930"/>
      <c r="I80" s="930"/>
      <c r="J80" s="930"/>
      <c r="K80" s="930"/>
      <c r="L80" s="930"/>
      <c r="M80" s="930"/>
      <c r="N80" s="930"/>
      <c r="O80" s="930"/>
      <c r="P80" s="931"/>
      <c r="Q80" s="932"/>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7"/>
      <c r="BA80" s="927"/>
      <c r="BB80" s="927"/>
      <c r="BC80" s="927"/>
      <c r="BD80" s="928"/>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9"/>
      <c r="C81" s="930"/>
      <c r="D81" s="930"/>
      <c r="E81" s="930"/>
      <c r="F81" s="930"/>
      <c r="G81" s="930"/>
      <c r="H81" s="930"/>
      <c r="I81" s="930"/>
      <c r="J81" s="930"/>
      <c r="K81" s="930"/>
      <c r="L81" s="930"/>
      <c r="M81" s="930"/>
      <c r="N81" s="930"/>
      <c r="O81" s="930"/>
      <c r="P81" s="931"/>
      <c r="Q81" s="932"/>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7"/>
      <c r="BA81" s="927"/>
      <c r="BB81" s="927"/>
      <c r="BC81" s="927"/>
      <c r="BD81" s="928"/>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9"/>
      <c r="C82" s="930"/>
      <c r="D82" s="930"/>
      <c r="E82" s="930"/>
      <c r="F82" s="930"/>
      <c r="G82" s="930"/>
      <c r="H82" s="930"/>
      <c r="I82" s="930"/>
      <c r="J82" s="930"/>
      <c r="K82" s="930"/>
      <c r="L82" s="930"/>
      <c r="M82" s="930"/>
      <c r="N82" s="930"/>
      <c r="O82" s="930"/>
      <c r="P82" s="931"/>
      <c r="Q82" s="932"/>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7"/>
      <c r="BA82" s="927"/>
      <c r="BB82" s="927"/>
      <c r="BC82" s="927"/>
      <c r="BD82" s="928"/>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9"/>
      <c r="C83" s="930"/>
      <c r="D83" s="930"/>
      <c r="E83" s="930"/>
      <c r="F83" s="930"/>
      <c r="G83" s="930"/>
      <c r="H83" s="930"/>
      <c r="I83" s="930"/>
      <c r="J83" s="930"/>
      <c r="K83" s="930"/>
      <c r="L83" s="930"/>
      <c r="M83" s="930"/>
      <c r="N83" s="930"/>
      <c r="O83" s="930"/>
      <c r="P83" s="931"/>
      <c r="Q83" s="932"/>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7"/>
      <c r="BA83" s="927"/>
      <c r="BB83" s="927"/>
      <c r="BC83" s="927"/>
      <c r="BD83" s="928"/>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9"/>
      <c r="C84" s="930"/>
      <c r="D84" s="930"/>
      <c r="E84" s="930"/>
      <c r="F84" s="930"/>
      <c r="G84" s="930"/>
      <c r="H84" s="930"/>
      <c r="I84" s="930"/>
      <c r="J84" s="930"/>
      <c r="K84" s="930"/>
      <c r="L84" s="930"/>
      <c r="M84" s="930"/>
      <c r="N84" s="930"/>
      <c r="O84" s="930"/>
      <c r="P84" s="931"/>
      <c r="Q84" s="932"/>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7"/>
      <c r="BA84" s="927"/>
      <c r="BB84" s="927"/>
      <c r="BC84" s="927"/>
      <c r="BD84" s="928"/>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9"/>
      <c r="C85" s="930"/>
      <c r="D85" s="930"/>
      <c r="E85" s="930"/>
      <c r="F85" s="930"/>
      <c r="G85" s="930"/>
      <c r="H85" s="930"/>
      <c r="I85" s="930"/>
      <c r="J85" s="930"/>
      <c r="K85" s="930"/>
      <c r="L85" s="930"/>
      <c r="M85" s="930"/>
      <c r="N85" s="930"/>
      <c r="O85" s="930"/>
      <c r="P85" s="931"/>
      <c r="Q85" s="932"/>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7"/>
      <c r="BA85" s="927"/>
      <c r="BB85" s="927"/>
      <c r="BC85" s="927"/>
      <c r="BD85" s="928"/>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9"/>
      <c r="C86" s="930"/>
      <c r="D86" s="930"/>
      <c r="E86" s="930"/>
      <c r="F86" s="930"/>
      <c r="G86" s="930"/>
      <c r="H86" s="930"/>
      <c r="I86" s="930"/>
      <c r="J86" s="930"/>
      <c r="K86" s="930"/>
      <c r="L86" s="930"/>
      <c r="M86" s="930"/>
      <c r="N86" s="930"/>
      <c r="O86" s="930"/>
      <c r="P86" s="931"/>
      <c r="Q86" s="932"/>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7"/>
      <c r="BA86" s="927"/>
      <c r="BB86" s="927"/>
      <c r="BC86" s="927"/>
      <c r="BD86" s="928"/>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99207</v>
      </c>
      <c r="AG88" s="890"/>
      <c r="AH88" s="890"/>
      <c r="AI88" s="890"/>
      <c r="AJ88" s="890"/>
      <c r="AK88" s="887"/>
      <c r="AL88" s="887"/>
      <c r="AM88" s="887"/>
      <c r="AN88" s="887"/>
      <c r="AO88" s="887"/>
      <c r="AP88" s="890">
        <v>128579</v>
      </c>
      <c r="AQ88" s="890"/>
      <c r="AR88" s="890"/>
      <c r="AS88" s="890"/>
      <c r="AT88" s="890"/>
      <c r="AU88" s="890" t="s">
        <v>592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40"/>
      <c r="CI102" s="941"/>
      <c r="CJ102" s="941"/>
      <c r="CK102" s="941"/>
      <c r="CL102" s="942"/>
      <c r="CM102" s="940"/>
      <c r="CN102" s="941"/>
      <c r="CO102" s="941"/>
      <c r="CP102" s="941"/>
      <c r="CQ102" s="942"/>
      <c r="CR102" s="943">
        <v>0</v>
      </c>
      <c r="CS102" s="898"/>
      <c r="CT102" s="898"/>
      <c r="CU102" s="898"/>
      <c r="CV102" s="944"/>
      <c r="CW102" s="943">
        <v>34</v>
      </c>
      <c r="CX102" s="898"/>
      <c r="CY102" s="898"/>
      <c r="CZ102" s="898"/>
      <c r="DA102" s="944"/>
      <c r="DB102" s="943" t="s">
        <v>522</v>
      </c>
      <c r="DC102" s="898"/>
      <c r="DD102" s="898"/>
      <c r="DE102" s="898"/>
      <c r="DF102" s="944"/>
      <c r="DG102" s="943" t="s">
        <v>522</v>
      </c>
      <c r="DH102" s="898"/>
      <c r="DI102" s="898"/>
      <c r="DJ102" s="898"/>
      <c r="DK102" s="944"/>
      <c r="DL102" s="943" t="s">
        <v>522</v>
      </c>
      <c r="DM102" s="898"/>
      <c r="DN102" s="898"/>
      <c r="DO102" s="898"/>
      <c r="DP102" s="944"/>
      <c r="DQ102" s="943" t="s">
        <v>522</v>
      </c>
      <c r="DR102" s="898"/>
      <c r="DS102" s="898"/>
      <c r="DT102" s="898"/>
      <c r="DU102" s="944"/>
      <c r="DV102" s="967"/>
      <c r="DW102" s="968"/>
      <c r="DX102" s="968"/>
      <c r="DY102" s="968"/>
      <c r="DZ102" s="969"/>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0" t="s">
        <v>425</v>
      </c>
      <c r="BR103" s="970"/>
      <c r="BS103" s="970"/>
      <c r="BT103" s="970"/>
      <c r="BU103" s="970"/>
      <c r="BV103" s="970"/>
      <c r="BW103" s="970"/>
      <c r="BX103" s="970"/>
      <c r="BY103" s="970"/>
      <c r="BZ103" s="970"/>
      <c r="CA103" s="970"/>
      <c r="CB103" s="970"/>
      <c r="CC103" s="970"/>
      <c r="CD103" s="970"/>
      <c r="CE103" s="970"/>
      <c r="CF103" s="970"/>
      <c r="CG103" s="970"/>
      <c r="CH103" s="970"/>
      <c r="CI103" s="970"/>
      <c r="CJ103" s="970"/>
      <c r="CK103" s="970"/>
      <c r="CL103" s="970"/>
      <c r="CM103" s="970"/>
      <c r="CN103" s="970"/>
      <c r="CO103" s="970"/>
      <c r="CP103" s="970"/>
      <c r="CQ103" s="970"/>
      <c r="CR103" s="970"/>
      <c r="CS103" s="970"/>
      <c r="CT103" s="970"/>
      <c r="CU103" s="970"/>
      <c r="CV103" s="970"/>
      <c r="CW103" s="970"/>
      <c r="CX103" s="970"/>
      <c r="CY103" s="970"/>
      <c r="CZ103" s="970"/>
      <c r="DA103" s="970"/>
      <c r="DB103" s="970"/>
      <c r="DC103" s="970"/>
      <c r="DD103" s="970"/>
      <c r="DE103" s="970"/>
      <c r="DF103" s="970"/>
      <c r="DG103" s="970"/>
      <c r="DH103" s="970"/>
      <c r="DI103" s="970"/>
      <c r="DJ103" s="970"/>
      <c r="DK103" s="970"/>
      <c r="DL103" s="970"/>
      <c r="DM103" s="970"/>
      <c r="DN103" s="970"/>
      <c r="DO103" s="970"/>
      <c r="DP103" s="970"/>
      <c r="DQ103" s="970"/>
      <c r="DR103" s="970"/>
      <c r="DS103" s="970"/>
      <c r="DT103" s="970"/>
      <c r="DU103" s="970"/>
      <c r="DV103" s="970"/>
      <c r="DW103" s="970"/>
      <c r="DX103" s="970"/>
      <c r="DY103" s="970"/>
      <c r="DZ103" s="970"/>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1" t="s">
        <v>426</v>
      </c>
      <c r="BR104" s="971"/>
      <c r="BS104" s="971"/>
      <c r="BT104" s="971"/>
      <c r="BU104" s="971"/>
      <c r="BV104" s="971"/>
      <c r="BW104" s="971"/>
      <c r="BX104" s="971"/>
      <c r="BY104" s="971"/>
      <c r="BZ104" s="971"/>
      <c r="CA104" s="971"/>
      <c r="CB104" s="971"/>
      <c r="CC104" s="971"/>
      <c r="CD104" s="971"/>
      <c r="CE104" s="971"/>
      <c r="CF104" s="971"/>
      <c r="CG104" s="971"/>
      <c r="CH104" s="971"/>
      <c r="CI104" s="971"/>
      <c r="CJ104" s="971"/>
      <c r="CK104" s="971"/>
      <c r="CL104" s="971"/>
      <c r="CM104" s="971"/>
      <c r="CN104" s="971"/>
      <c r="CO104" s="971"/>
      <c r="CP104" s="971"/>
      <c r="CQ104" s="971"/>
      <c r="CR104" s="971"/>
      <c r="CS104" s="971"/>
      <c r="CT104" s="971"/>
      <c r="CU104" s="971"/>
      <c r="CV104" s="971"/>
      <c r="CW104" s="971"/>
      <c r="CX104" s="971"/>
      <c r="CY104" s="971"/>
      <c r="CZ104" s="971"/>
      <c r="DA104" s="971"/>
      <c r="DB104" s="971"/>
      <c r="DC104" s="971"/>
      <c r="DD104" s="971"/>
      <c r="DE104" s="971"/>
      <c r="DF104" s="971"/>
      <c r="DG104" s="971"/>
      <c r="DH104" s="971"/>
      <c r="DI104" s="971"/>
      <c r="DJ104" s="971"/>
      <c r="DK104" s="971"/>
      <c r="DL104" s="971"/>
      <c r="DM104" s="971"/>
      <c r="DN104" s="971"/>
      <c r="DO104" s="971"/>
      <c r="DP104" s="971"/>
      <c r="DQ104" s="971"/>
      <c r="DR104" s="971"/>
      <c r="DS104" s="971"/>
      <c r="DT104" s="971"/>
      <c r="DU104" s="971"/>
      <c r="DV104" s="971"/>
      <c r="DW104" s="971"/>
      <c r="DX104" s="971"/>
      <c r="DY104" s="971"/>
      <c r="DZ104" s="971"/>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2" t="s">
        <v>429</v>
      </c>
      <c r="B108" s="973"/>
      <c r="C108" s="973"/>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4"/>
      <c r="AU108" s="972" t="s">
        <v>430</v>
      </c>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973"/>
      <c r="BR108" s="973"/>
      <c r="BS108" s="973"/>
      <c r="BT108" s="973"/>
      <c r="BU108" s="973"/>
      <c r="BV108" s="973"/>
      <c r="BW108" s="973"/>
      <c r="BX108" s="973"/>
      <c r="BY108" s="973"/>
      <c r="BZ108" s="973"/>
      <c r="CA108" s="973"/>
      <c r="CB108" s="973"/>
      <c r="CC108" s="973"/>
      <c r="CD108" s="973"/>
      <c r="CE108" s="973"/>
      <c r="CF108" s="973"/>
      <c r="CG108" s="973"/>
      <c r="CH108" s="973"/>
      <c r="CI108" s="973"/>
      <c r="CJ108" s="973"/>
      <c r="CK108" s="973"/>
      <c r="CL108" s="973"/>
      <c r="CM108" s="973"/>
      <c r="CN108" s="973"/>
      <c r="CO108" s="973"/>
      <c r="CP108" s="973"/>
      <c r="CQ108" s="973"/>
      <c r="CR108" s="973"/>
      <c r="CS108" s="973"/>
      <c r="CT108" s="973"/>
      <c r="CU108" s="973"/>
      <c r="CV108" s="973"/>
      <c r="CW108" s="973"/>
      <c r="CX108" s="973"/>
      <c r="CY108" s="973"/>
      <c r="CZ108" s="973"/>
      <c r="DA108" s="973"/>
      <c r="DB108" s="973"/>
      <c r="DC108" s="973"/>
      <c r="DD108" s="973"/>
      <c r="DE108" s="973"/>
      <c r="DF108" s="973"/>
      <c r="DG108" s="973"/>
      <c r="DH108" s="973"/>
      <c r="DI108" s="973"/>
      <c r="DJ108" s="973"/>
      <c r="DK108" s="973"/>
      <c r="DL108" s="973"/>
      <c r="DM108" s="973"/>
      <c r="DN108" s="973"/>
      <c r="DO108" s="973"/>
      <c r="DP108" s="973"/>
      <c r="DQ108" s="973"/>
      <c r="DR108" s="973"/>
      <c r="DS108" s="973"/>
      <c r="DT108" s="973"/>
      <c r="DU108" s="973"/>
      <c r="DV108" s="973"/>
      <c r="DW108" s="973"/>
      <c r="DX108" s="973"/>
      <c r="DY108" s="973"/>
      <c r="DZ108" s="974"/>
    </row>
    <row r="109" spans="1:131" s="248" customFormat="1" ht="26.25" customHeight="1">
      <c r="A109" s="965" t="s">
        <v>431</v>
      </c>
      <c r="B109" s="946"/>
      <c r="C109" s="946"/>
      <c r="D109" s="946"/>
      <c r="E109" s="946"/>
      <c r="F109" s="946"/>
      <c r="G109" s="946"/>
      <c r="H109" s="946"/>
      <c r="I109" s="946"/>
      <c r="J109" s="946"/>
      <c r="K109" s="946"/>
      <c r="L109" s="946"/>
      <c r="M109" s="946"/>
      <c r="N109" s="946"/>
      <c r="O109" s="946"/>
      <c r="P109" s="946"/>
      <c r="Q109" s="946"/>
      <c r="R109" s="946"/>
      <c r="S109" s="946"/>
      <c r="T109" s="946"/>
      <c r="U109" s="946"/>
      <c r="V109" s="946"/>
      <c r="W109" s="946"/>
      <c r="X109" s="946"/>
      <c r="Y109" s="946"/>
      <c r="Z109" s="947"/>
      <c r="AA109" s="945" t="s">
        <v>432</v>
      </c>
      <c r="AB109" s="946"/>
      <c r="AC109" s="946"/>
      <c r="AD109" s="946"/>
      <c r="AE109" s="947"/>
      <c r="AF109" s="945" t="s">
        <v>433</v>
      </c>
      <c r="AG109" s="946"/>
      <c r="AH109" s="946"/>
      <c r="AI109" s="946"/>
      <c r="AJ109" s="947"/>
      <c r="AK109" s="945" t="s">
        <v>305</v>
      </c>
      <c r="AL109" s="946"/>
      <c r="AM109" s="946"/>
      <c r="AN109" s="946"/>
      <c r="AO109" s="947"/>
      <c r="AP109" s="945" t="s">
        <v>434</v>
      </c>
      <c r="AQ109" s="946"/>
      <c r="AR109" s="946"/>
      <c r="AS109" s="946"/>
      <c r="AT109" s="948"/>
      <c r="AU109" s="965" t="s">
        <v>431</v>
      </c>
      <c r="AV109" s="946"/>
      <c r="AW109" s="946"/>
      <c r="AX109" s="946"/>
      <c r="AY109" s="946"/>
      <c r="AZ109" s="946"/>
      <c r="BA109" s="946"/>
      <c r="BB109" s="946"/>
      <c r="BC109" s="946"/>
      <c r="BD109" s="946"/>
      <c r="BE109" s="946"/>
      <c r="BF109" s="946"/>
      <c r="BG109" s="946"/>
      <c r="BH109" s="946"/>
      <c r="BI109" s="946"/>
      <c r="BJ109" s="946"/>
      <c r="BK109" s="946"/>
      <c r="BL109" s="946"/>
      <c r="BM109" s="946"/>
      <c r="BN109" s="946"/>
      <c r="BO109" s="946"/>
      <c r="BP109" s="947"/>
      <c r="BQ109" s="945" t="s">
        <v>432</v>
      </c>
      <c r="BR109" s="946"/>
      <c r="BS109" s="946"/>
      <c r="BT109" s="946"/>
      <c r="BU109" s="947"/>
      <c r="BV109" s="945" t="s">
        <v>433</v>
      </c>
      <c r="BW109" s="946"/>
      <c r="BX109" s="946"/>
      <c r="BY109" s="946"/>
      <c r="BZ109" s="947"/>
      <c r="CA109" s="945" t="s">
        <v>305</v>
      </c>
      <c r="CB109" s="946"/>
      <c r="CC109" s="946"/>
      <c r="CD109" s="946"/>
      <c r="CE109" s="947"/>
      <c r="CF109" s="966" t="s">
        <v>434</v>
      </c>
      <c r="CG109" s="966"/>
      <c r="CH109" s="966"/>
      <c r="CI109" s="966"/>
      <c r="CJ109" s="966"/>
      <c r="CK109" s="945" t="s">
        <v>435</v>
      </c>
      <c r="CL109" s="946"/>
      <c r="CM109" s="946"/>
      <c r="CN109" s="946"/>
      <c r="CO109" s="946"/>
      <c r="CP109" s="946"/>
      <c r="CQ109" s="946"/>
      <c r="CR109" s="946"/>
      <c r="CS109" s="946"/>
      <c r="CT109" s="946"/>
      <c r="CU109" s="946"/>
      <c r="CV109" s="946"/>
      <c r="CW109" s="946"/>
      <c r="CX109" s="946"/>
      <c r="CY109" s="946"/>
      <c r="CZ109" s="946"/>
      <c r="DA109" s="946"/>
      <c r="DB109" s="946"/>
      <c r="DC109" s="946"/>
      <c r="DD109" s="946"/>
      <c r="DE109" s="946"/>
      <c r="DF109" s="947"/>
      <c r="DG109" s="945" t="s">
        <v>432</v>
      </c>
      <c r="DH109" s="946"/>
      <c r="DI109" s="946"/>
      <c r="DJ109" s="946"/>
      <c r="DK109" s="947"/>
      <c r="DL109" s="945" t="s">
        <v>433</v>
      </c>
      <c r="DM109" s="946"/>
      <c r="DN109" s="946"/>
      <c r="DO109" s="946"/>
      <c r="DP109" s="947"/>
      <c r="DQ109" s="945" t="s">
        <v>305</v>
      </c>
      <c r="DR109" s="946"/>
      <c r="DS109" s="946"/>
      <c r="DT109" s="946"/>
      <c r="DU109" s="947"/>
      <c r="DV109" s="945" t="s">
        <v>434</v>
      </c>
      <c r="DW109" s="946"/>
      <c r="DX109" s="946"/>
      <c r="DY109" s="946"/>
      <c r="DZ109" s="948"/>
    </row>
    <row r="110" spans="1:131" s="248" customFormat="1" ht="26.25" customHeight="1">
      <c r="A110" s="949" t="s">
        <v>436</v>
      </c>
      <c r="B110" s="950"/>
      <c r="C110" s="950"/>
      <c r="D110" s="950"/>
      <c r="E110" s="950"/>
      <c r="F110" s="950"/>
      <c r="G110" s="950"/>
      <c r="H110" s="950"/>
      <c r="I110" s="950"/>
      <c r="J110" s="950"/>
      <c r="K110" s="950"/>
      <c r="L110" s="950"/>
      <c r="M110" s="950"/>
      <c r="N110" s="950"/>
      <c r="O110" s="950"/>
      <c r="P110" s="950"/>
      <c r="Q110" s="950"/>
      <c r="R110" s="950"/>
      <c r="S110" s="950"/>
      <c r="T110" s="950"/>
      <c r="U110" s="950"/>
      <c r="V110" s="950"/>
      <c r="W110" s="950"/>
      <c r="X110" s="950"/>
      <c r="Y110" s="950"/>
      <c r="Z110" s="951"/>
      <c r="AA110" s="952">
        <v>992227</v>
      </c>
      <c r="AB110" s="953"/>
      <c r="AC110" s="953"/>
      <c r="AD110" s="953"/>
      <c r="AE110" s="954"/>
      <c r="AF110" s="955">
        <v>1071630</v>
      </c>
      <c r="AG110" s="953"/>
      <c r="AH110" s="953"/>
      <c r="AI110" s="953"/>
      <c r="AJ110" s="954"/>
      <c r="AK110" s="955">
        <v>1162883</v>
      </c>
      <c r="AL110" s="953"/>
      <c r="AM110" s="953"/>
      <c r="AN110" s="953"/>
      <c r="AO110" s="954"/>
      <c r="AP110" s="956">
        <v>18.399999999999999</v>
      </c>
      <c r="AQ110" s="957"/>
      <c r="AR110" s="957"/>
      <c r="AS110" s="957"/>
      <c r="AT110" s="958"/>
      <c r="AU110" s="959" t="s">
        <v>73</v>
      </c>
      <c r="AV110" s="960"/>
      <c r="AW110" s="960"/>
      <c r="AX110" s="960"/>
      <c r="AY110" s="960"/>
      <c r="AZ110" s="1001" t="s">
        <v>437</v>
      </c>
      <c r="BA110" s="950"/>
      <c r="BB110" s="950"/>
      <c r="BC110" s="950"/>
      <c r="BD110" s="950"/>
      <c r="BE110" s="950"/>
      <c r="BF110" s="950"/>
      <c r="BG110" s="950"/>
      <c r="BH110" s="950"/>
      <c r="BI110" s="950"/>
      <c r="BJ110" s="950"/>
      <c r="BK110" s="950"/>
      <c r="BL110" s="950"/>
      <c r="BM110" s="950"/>
      <c r="BN110" s="950"/>
      <c r="BO110" s="950"/>
      <c r="BP110" s="951"/>
      <c r="BQ110" s="987">
        <v>11447196</v>
      </c>
      <c r="BR110" s="988"/>
      <c r="BS110" s="988"/>
      <c r="BT110" s="988"/>
      <c r="BU110" s="988"/>
      <c r="BV110" s="988">
        <v>11501222</v>
      </c>
      <c r="BW110" s="988"/>
      <c r="BX110" s="988"/>
      <c r="BY110" s="988"/>
      <c r="BZ110" s="988"/>
      <c r="CA110" s="988">
        <v>12613208</v>
      </c>
      <c r="CB110" s="988"/>
      <c r="CC110" s="988"/>
      <c r="CD110" s="988"/>
      <c r="CE110" s="988"/>
      <c r="CF110" s="1002">
        <v>199.9</v>
      </c>
      <c r="CG110" s="1003"/>
      <c r="CH110" s="1003"/>
      <c r="CI110" s="1003"/>
      <c r="CJ110" s="1003"/>
      <c r="CK110" s="1004" t="s">
        <v>438</v>
      </c>
      <c r="CL110" s="1005"/>
      <c r="CM110" s="984" t="s">
        <v>439</v>
      </c>
      <c r="CN110" s="985"/>
      <c r="CO110" s="985"/>
      <c r="CP110" s="985"/>
      <c r="CQ110" s="985"/>
      <c r="CR110" s="985"/>
      <c r="CS110" s="985"/>
      <c r="CT110" s="985"/>
      <c r="CU110" s="985"/>
      <c r="CV110" s="985"/>
      <c r="CW110" s="985"/>
      <c r="CX110" s="985"/>
      <c r="CY110" s="985"/>
      <c r="CZ110" s="985"/>
      <c r="DA110" s="985"/>
      <c r="DB110" s="985"/>
      <c r="DC110" s="985"/>
      <c r="DD110" s="985"/>
      <c r="DE110" s="985"/>
      <c r="DF110" s="986"/>
      <c r="DG110" s="987" t="s">
        <v>440</v>
      </c>
      <c r="DH110" s="988"/>
      <c r="DI110" s="988"/>
      <c r="DJ110" s="988"/>
      <c r="DK110" s="988"/>
      <c r="DL110" s="988" t="s">
        <v>440</v>
      </c>
      <c r="DM110" s="988"/>
      <c r="DN110" s="988"/>
      <c r="DO110" s="988"/>
      <c r="DP110" s="988"/>
      <c r="DQ110" s="988" t="s">
        <v>441</v>
      </c>
      <c r="DR110" s="988"/>
      <c r="DS110" s="988"/>
      <c r="DT110" s="988"/>
      <c r="DU110" s="988"/>
      <c r="DV110" s="989" t="s">
        <v>442</v>
      </c>
      <c r="DW110" s="989"/>
      <c r="DX110" s="989"/>
      <c r="DY110" s="989"/>
      <c r="DZ110" s="990"/>
    </row>
    <row r="111" spans="1:131" s="248" customFormat="1" ht="26.25" customHeight="1">
      <c r="A111" s="991" t="s">
        <v>443</v>
      </c>
      <c r="B111" s="992"/>
      <c r="C111" s="992"/>
      <c r="D111" s="992"/>
      <c r="E111" s="992"/>
      <c r="F111" s="992"/>
      <c r="G111" s="992"/>
      <c r="H111" s="992"/>
      <c r="I111" s="992"/>
      <c r="J111" s="992"/>
      <c r="K111" s="992"/>
      <c r="L111" s="992"/>
      <c r="M111" s="992"/>
      <c r="N111" s="992"/>
      <c r="O111" s="992"/>
      <c r="P111" s="992"/>
      <c r="Q111" s="992"/>
      <c r="R111" s="992"/>
      <c r="S111" s="992"/>
      <c r="T111" s="992"/>
      <c r="U111" s="992"/>
      <c r="V111" s="992"/>
      <c r="W111" s="992"/>
      <c r="X111" s="992"/>
      <c r="Y111" s="992"/>
      <c r="Z111" s="993"/>
      <c r="AA111" s="994" t="s">
        <v>441</v>
      </c>
      <c r="AB111" s="995"/>
      <c r="AC111" s="995"/>
      <c r="AD111" s="995"/>
      <c r="AE111" s="996"/>
      <c r="AF111" s="997" t="s">
        <v>444</v>
      </c>
      <c r="AG111" s="995"/>
      <c r="AH111" s="995"/>
      <c r="AI111" s="995"/>
      <c r="AJ111" s="996"/>
      <c r="AK111" s="997" t="s">
        <v>445</v>
      </c>
      <c r="AL111" s="995"/>
      <c r="AM111" s="995"/>
      <c r="AN111" s="995"/>
      <c r="AO111" s="996"/>
      <c r="AP111" s="998" t="s">
        <v>445</v>
      </c>
      <c r="AQ111" s="999"/>
      <c r="AR111" s="999"/>
      <c r="AS111" s="999"/>
      <c r="AT111" s="1000"/>
      <c r="AU111" s="961"/>
      <c r="AV111" s="962"/>
      <c r="AW111" s="962"/>
      <c r="AX111" s="962"/>
      <c r="AY111" s="962"/>
      <c r="AZ111" s="1010" t="s">
        <v>446</v>
      </c>
      <c r="BA111" s="1011"/>
      <c r="BB111" s="1011"/>
      <c r="BC111" s="1011"/>
      <c r="BD111" s="1011"/>
      <c r="BE111" s="1011"/>
      <c r="BF111" s="1011"/>
      <c r="BG111" s="1011"/>
      <c r="BH111" s="1011"/>
      <c r="BI111" s="1011"/>
      <c r="BJ111" s="1011"/>
      <c r="BK111" s="1011"/>
      <c r="BL111" s="1011"/>
      <c r="BM111" s="1011"/>
      <c r="BN111" s="1011"/>
      <c r="BO111" s="1011"/>
      <c r="BP111" s="1012"/>
      <c r="BQ111" s="980">
        <v>102</v>
      </c>
      <c r="BR111" s="981"/>
      <c r="BS111" s="981"/>
      <c r="BT111" s="981"/>
      <c r="BU111" s="981"/>
      <c r="BV111" s="981">
        <v>32</v>
      </c>
      <c r="BW111" s="981"/>
      <c r="BX111" s="981"/>
      <c r="BY111" s="981"/>
      <c r="BZ111" s="981"/>
      <c r="CA111" s="981" t="s">
        <v>440</v>
      </c>
      <c r="CB111" s="981"/>
      <c r="CC111" s="981"/>
      <c r="CD111" s="981"/>
      <c r="CE111" s="981"/>
      <c r="CF111" s="975" t="s">
        <v>445</v>
      </c>
      <c r="CG111" s="976"/>
      <c r="CH111" s="976"/>
      <c r="CI111" s="976"/>
      <c r="CJ111" s="976"/>
      <c r="CK111" s="1006"/>
      <c r="CL111" s="1007"/>
      <c r="CM111" s="977" t="s">
        <v>447</v>
      </c>
      <c r="CN111" s="978"/>
      <c r="CO111" s="978"/>
      <c r="CP111" s="978"/>
      <c r="CQ111" s="978"/>
      <c r="CR111" s="978"/>
      <c r="CS111" s="978"/>
      <c r="CT111" s="978"/>
      <c r="CU111" s="978"/>
      <c r="CV111" s="978"/>
      <c r="CW111" s="978"/>
      <c r="CX111" s="978"/>
      <c r="CY111" s="978"/>
      <c r="CZ111" s="978"/>
      <c r="DA111" s="978"/>
      <c r="DB111" s="978"/>
      <c r="DC111" s="978"/>
      <c r="DD111" s="978"/>
      <c r="DE111" s="978"/>
      <c r="DF111" s="979"/>
      <c r="DG111" s="980" t="s">
        <v>445</v>
      </c>
      <c r="DH111" s="981"/>
      <c r="DI111" s="981"/>
      <c r="DJ111" s="981"/>
      <c r="DK111" s="981"/>
      <c r="DL111" s="981" t="s">
        <v>444</v>
      </c>
      <c r="DM111" s="981"/>
      <c r="DN111" s="981"/>
      <c r="DO111" s="981"/>
      <c r="DP111" s="981"/>
      <c r="DQ111" s="981" t="s">
        <v>448</v>
      </c>
      <c r="DR111" s="981"/>
      <c r="DS111" s="981"/>
      <c r="DT111" s="981"/>
      <c r="DU111" s="981"/>
      <c r="DV111" s="982" t="s">
        <v>440</v>
      </c>
      <c r="DW111" s="982"/>
      <c r="DX111" s="982"/>
      <c r="DY111" s="982"/>
      <c r="DZ111" s="983"/>
    </row>
    <row r="112" spans="1:131" s="248" customFormat="1" ht="26.25" customHeight="1">
      <c r="A112" s="1013" t="s">
        <v>449</v>
      </c>
      <c r="B112" s="1014"/>
      <c r="C112" s="1011" t="s">
        <v>450</v>
      </c>
      <c r="D112" s="1011"/>
      <c r="E112" s="1011"/>
      <c r="F112" s="1011"/>
      <c r="G112" s="1011"/>
      <c r="H112" s="1011"/>
      <c r="I112" s="1011"/>
      <c r="J112" s="1011"/>
      <c r="K112" s="1011"/>
      <c r="L112" s="1011"/>
      <c r="M112" s="1011"/>
      <c r="N112" s="1011"/>
      <c r="O112" s="1011"/>
      <c r="P112" s="1011"/>
      <c r="Q112" s="1011"/>
      <c r="R112" s="1011"/>
      <c r="S112" s="1011"/>
      <c r="T112" s="1011"/>
      <c r="U112" s="1011"/>
      <c r="V112" s="1011"/>
      <c r="W112" s="1011"/>
      <c r="X112" s="1011"/>
      <c r="Y112" s="1011"/>
      <c r="Z112" s="1012"/>
      <c r="AA112" s="1019" t="s">
        <v>451</v>
      </c>
      <c r="AB112" s="1020"/>
      <c r="AC112" s="1020"/>
      <c r="AD112" s="1020"/>
      <c r="AE112" s="1021"/>
      <c r="AF112" s="1022" t="s">
        <v>448</v>
      </c>
      <c r="AG112" s="1020"/>
      <c r="AH112" s="1020"/>
      <c r="AI112" s="1020"/>
      <c r="AJ112" s="1021"/>
      <c r="AK112" s="1022" t="s">
        <v>442</v>
      </c>
      <c r="AL112" s="1020"/>
      <c r="AM112" s="1020"/>
      <c r="AN112" s="1020"/>
      <c r="AO112" s="1021"/>
      <c r="AP112" s="1023" t="s">
        <v>444</v>
      </c>
      <c r="AQ112" s="1024"/>
      <c r="AR112" s="1024"/>
      <c r="AS112" s="1024"/>
      <c r="AT112" s="1025"/>
      <c r="AU112" s="961"/>
      <c r="AV112" s="962"/>
      <c r="AW112" s="962"/>
      <c r="AX112" s="962"/>
      <c r="AY112" s="962"/>
      <c r="AZ112" s="1010" t="s">
        <v>452</v>
      </c>
      <c r="BA112" s="1011"/>
      <c r="BB112" s="1011"/>
      <c r="BC112" s="1011"/>
      <c r="BD112" s="1011"/>
      <c r="BE112" s="1011"/>
      <c r="BF112" s="1011"/>
      <c r="BG112" s="1011"/>
      <c r="BH112" s="1011"/>
      <c r="BI112" s="1011"/>
      <c r="BJ112" s="1011"/>
      <c r="BK112" s="1011"/>
      <c r="BL112" s="1011"/>
      <c r="BM112" s="1011"/>
      <c r="BN112" s="1011"/>
      <c r="BO112" s="1011"/>
      <c r="BP112" s="1012"/>
      <c r="BQ112" s="980">
        <v>3730555</v>
      </c>
      <c r="BR112" s="981"/>
      <c r="BS112" s="981"/>
      <c r="BT112" s="981"/>
      <c r="BU112" s="981"/>
      <c r="BV112" s="981">
        <v>3501511</v>
      </c>
      <c r="BW112" s="981"/>
      <c r="BX112" s="981"/>
      <c r="BY112" s="981"/>
      <c r="BZ112" s="981"/>
      <c r="CA112" s="981">
        <v>3364384</v>
      </c>
      <c r="CB112" s="981"/>
      <c r="CC112" s="981"/>
      <c r="CD112" s="981"/>
      <c r="CE112" s="981"/>
      <c r="CF112" s="975">
        <v>53.3</v>
      </c>
      <c r="CG112" s="976"/>
      <c r="CH112" s="976"/>
      <c r="CI112" s="976"/>
      <c r="CJ112" s="976"/>
      <c r="CK112" s="1006"/>
      <c r="CL112" s="1007"/>
      <c r="CM112" s="977" t="s">
        <v>453</v>
      </c>
      <c r="CN112" s="978"/>
      <c r="CO112" s="978"/>
      <c r="CP112" s="978"/>
      <c r="CQ112" s="978"/>
      <c r="CR112" s="978"/>
      <c r="CS112" s="978"/>
      <c r="CT112" s="978"/>
      <c r="CU112" s="978"/>
      <c r="CV112" s="978"/>
      <c r="CW112" s="978"/>
      <c r="CX112" s="978"/>
      <c r="CY112" s="978"/>
      <c r="CZ112" s="978"/>
      <c r="DA112" s="978"/>
      <c r="DB112" s="978"/>
      <c r="DC112" s="978"/>
      <c r="DD112" s="978"/>
      <c r="DE112" s="978"/>
      <c r="DF112" s="979"/>
      <c r="DG112" s="980" t="s">
        <v>451</v>
      </c>
      <c r="DH112" s="981"/>
      <c r="DI112" s="981"/>
      <c r="DJ112" s="981"/>
      <c r="DK112" s="981"/>
      <c r="DL112" s="981" t="s">
        <v>451</v>
      </c>
      <c r="DM112" s="981"/>
      <c r="DN112" s="981"/>
      <c r="DO112" s="981"/>
      <c r="DP112" s="981"/>
      <c r="DQ112" s="981" t="s">
        <v>442</v>
      </c>
      <c r="DR112" s="981"/>
      <c r="DS112" s="981"/>
      <c r="DT112" s="981"/>
      <c r="DU112" s="981"/>
      <c r="DV112" s="982" t="s">
        <v>451</v>
      </c>
      <c r="DW112" s="982"/>
      <c r="DX112" s="982"/>
      <c r="DY112" s="982"/>
      <c r="DZ112" s="983"/>
    </row>
    <row r="113" spans="1:130" s="248" customFormat="1" ht="26.25" customHeight="1">
      <c r="A113" s="1015"/>
      <c r="B113" s="1016"/>
      <c r="C113" s="1011" t="s">
        <v>454</v>
      </c>
      <c r="D113" s="1011"/>
      <c r="E113" s="1011"/>
      <c r="F113" s="1011"/>
      <c r="G113" s="1011"/>
      <c r="H113" s="1011"/>
      <c r="I113" s="1011"/>
      <c r="J113" s="1011"/>
      <c r="K113" s="1011"/>
      <c r="L113" s="1011"/>
      <c r="M113" s="1011"/>
      <c r="N113" s="1011"/>
      <c r="O113" s="1011"/>
      <c r="P113" s="1011"/>
      <c r="Q113" s="1011"/>
      <c r="R113" s="1011"/>
      <c r="S113" s="1011"/>
      <c r="T113" s="1011"/>
      <c r="U113" s="1011"/>
      <c r="V113" s="1011"/>
      <c r="W113" s="1011"/>
      <c r="X113" s="1011"/>
      <c r="Y113" s="1011"/>
      <c r="Z113" s="1012"/>
      <c r="AA113" s="994">
        <v>319351</v>
      </c>
      <c r="AB113" s="995"/>
      <c r="AC113" s="995"/>
      <c r="AD113" s="995"/>
      <c r="AE113" s="996"/>
      <c r="AF113" s="997">
        <v>337662</v>
      </c>
      <c r="AG113" s="995"/>
      <c r="AH113" s="995"/>
      <c r="AI113" s="995"/>
      <c r="AJ113" s="996"/>
      <c r="AK113" s="997">
        <v>301238</v>
      </c>
      <c r="AL113" s="995"/>
      <c r="AM113" s="995"/>
      <c r="AN113" s="995"/>
      <c r="AO113" s="996"/>
      <c r="AP113" s="998">
        <v>4.8</v>
      </c>
      <c r="AQ113" s="999"/>
      <c r="AR113" s="999"/>
      <c r="AS113" s="999"/>
      <c r="AT113" s="1000"/>
      <c r="AU113" s="961"/>
      <c r="AV113" s="962"/>
      <c r="AW113" s="962"/>
      <c r="AX113" s="962"/>
      <c r="AY113" s="962"/>
      <c r="AZ113" s="1010" t="s">
        <v>455</v>
      </c>
      <c r="BA113" s="1011"/>
      <c r="BB113" s="1011"/>
      <c r="BC113" s="1011"/>
      <c r="BD113" s="1011"/>
      <c r="BE113" s="1011"/>
      <c r="BF113" s="1011"/>
      <c r="BG113" s="1011"/>
      <c r="BH113" s="1011"/>
      <c r="BI113" s="1011"/>
      <c r="BJ113" s="1011"/>
      <c r="BK113" s="1011"/>
      <c r="BL113" s="1011"/>
      <c r="BM113" s="1011"/>
      <c r="BN113" s="1011"/>
      <c r="BO113" s="1011"/>
      <c r="BP113" s="1012"/>
      <c r="BQ113" s="980" t="s">
        <v>442</v>
      </c>
      <c r="BR113" s="981"/>
      <c r="BS113" s="981"/>
      <c r="BT113" s="981"/>
      <c r="BU113" s="981"/>
      <c r="BV113" s="981" t="s">
        <v>441</v>
      </c>
      <c r="BW113" s="981"/>
      <c r="BX113" s="981"/>
      <c r="BY113" s="981"/>
      <c r="BZ113" s="981"/>
      <c r="CA113" s="981" t="s">
        <v>444</v>
      </c>
      <c r="CB113" s="981"/>
      <c r="CC113" s="981"/>
      <c r="CD113" s="981"/>
      <c r="CE113" s="981"/>
      <c r="CF113" s="975" t="s">
        <v>456</v>
      </c>
      <c r="CG113" s="976"/>
      <c r="CH113" s="976"/>
      <c r="CI113" s="976"/>
      <c r="CJ113" s="976"/>
      <c r="CK113" s="1006"/>
      <c r="CL113" s="1007"/>
      <c r="CM113" s="977" t="s">
        <v>457</v>
      </c>
      <c r="CN113" s="978"/>
      <c r="CO113" s="978"/>
      <c r="CP113" s="978"/>
      <c r="CQ113" s="978"/>
      <c r="CR113" s="978"/>
      <c r="CS113" s="978"/>
      <c r="CT113" s="978"/>
      <c r="CU113" s="978"/>
      <c r="CV113" s="978"/>
      <c r="CW113" s="978"/>
      <c r="CX113" s="978"/>
      <c r="CY113" s="978"/>
      <c r="CZ113" s="978"/>
      <c r="DA113" s="978"/>
      <c r="DB113" s="978"/>
      <c r="DC113" s="978"/>
      <c r="DD113" s="978"/>
      <c r="DE113" s="978"/>
      <c r="DF113" s="979"/>
      <c r="DG113" s="1019" t="s">
        <v>448</v>
      </c>
      <c r="DH113" s="1020"/>
      <c r="DI113" s="1020"/>
      <c r="DJ113" s="1020"/>
      <c r="DK113" s="1021"/>
      <c r="DL113" s="1022" t="s">
        <v>456</v>
      </c>
      <c r="DM113" s="1020"/>
      <c r="DN113" s="1020"/>
      <c r="DO113" s="1020"/>
      <c r="DP113" s="1021"/>
      <c r="DQ113" s="1022" t="s">
        <v>444</v>
      </c>
      <c r="DR113" s="1020"/>
      <c r="DS113" s="1020"/>
      <c r="DT113" s="1020"/>
      <c r="DU113" s="1021"/>
      <c r="DV113" s="1023" t="s">
        <v>442</v>
      </c>
      <c r="DW113" s="1024"/>
      <c r="DX113" s="1024"/>
      <c r="DY113" s="1024"/>
      <c r="DZ113" s="1025"/>
    </row>
    <row r="114" spans="1:130" s="248" customFormat="1" ht="26.25" customHeight="1">
      <c r="A114" s="1015"/>
      <c r="B114" s="1016"/>
      <c r="C114" s="1011" t="s">
        <v>458</v>
      </c>
      <c r="D114" s="1011"/>
      <c r="E114" s="1011"/>
      <c r="F114" s="1011"/>
      <c r="G114" s="1011"/>
      <c r="H114" s="1011"/>
      <c r="I114" s="1011"/>
      <c r="J114" s="1011"/>
      <c r="K114" s="1011"/>
      <c r="L114" s="1011"/>
      <c r="M114" s="1011"/>
      <c r="N114" s="1011"/>
      <c r="O114" s="1011"/>
      <c r="P114" s="1011"/>
      <c r="Q114" s="1011"/>
      <c r="R114" s="1011"/>
      <c r="S114" s="1011"/>
      <c r="T114" s="1011"/>
      <c r="U114" s="1011"/>
      <c r="V114" s="1011"/>
      <c r="W114" s="1011"/>
      <c r="X114" s="1011"/>
      <c r="Y114" s="1011"/>
      <c r="Z114" s="1012"/>
      <c r="AA114" s="1019" t="s">
        <v>451</v>
      </c>
      <c r="AB114" s="1020"/>
      <c r="AC114" s="1020"/>
      <c r="AD114" s="1020"/>
      <c r="AE114" s="1021"/>
      <c r="AF114" s="1022" t="s">
        <v>442</v>
      </c>
      <c r="AG114" s="1020"/>
      <c r="AH114" s="1020"/>
      <c r="AI114" s="1020"/>
      <c r="AJ114" s="1021"/>
      <c r="AK114" s="1022" t="s">
        <v>444</v>
      </c>
      <c r="AL114" s="1020"/>
      <c r="AM114" s="1020"/>
      <c r="AN114" s="1020"/>
      <c r="AO114" s="1021"/>
      <c r="AP114" s="1023" t="s">
        <v>448</v>
      </c>
      <c r="AQ114" s="1024"/>
      <c r="AR114" s="1024"/>
      <c r="AS114" s="1024"/>
      <c r="AT114" s="1025"/>
      <c r="AU114" s="961"/>
      <c r="AV114" s="962"/>
      <c r="AW114" s="962"/>
      <c r="AX114" s="962"/>
      <c r="AY114" s="962"/>
      <c r="AZ114" s="1010" t="s">
        <v>459</v>
      </c>
      <c r="BA114" s="1011"/>
      <c r="BB114" s="1011"/>
      <c r="BC114" s="1011"/>
      <c r="BD114" s="1011"/>
      <c r="BE114" s="1011"/>
      <c r="BF114" s="1011"/>
      <c r="BG114" s="1011"/>
      <c r="BH114" s="1011"/>
      <c r="BI114" s="1011"/>
      <c r="BJ114" s="1011"/>
      <c r="BK114" s="1011"/>
      <c r="BL114" s="1011"/>
      <c r="BM114" s="1011"/>
      <c r="BN114" s="1011"/>
      <c r="BO114" s="1011"/>
      <c r="BP114" s="1012"/>
      <c r="BQ114" s="980">
        <v>1025399</v>
      </c>
      <c r="BR114" s="981"/>
      <c r="BS114" s="981"/>
      <c r="BT114" s="981"/>
      <c r="BU114" s="981"/>
      <c r="BV114" s="981">
        <v>924680</v>
      </c>
      <c r="BW114" s="981"/>
      <c r="BX114" s="981"/>
      <c r="BY114" s="981"/>
      <c r="BZ114" s="981"/>
      <c r="CA114" s="981">
        <v>886916</v>
      </c>
      <c r="CB114" s="981"/>
      <c r="CC114" s="981"/>
      <c r="CD114" s="981"/>
      <c r="CE114" s="981"/>
      <c r="CF114" s="975">
        <v>14.1</v>
      </c>
      <c r="CG114" s="976"/>
      <c r="CH114" s="976"/>
      <c r="CI114" s="976"/>
      <c r="CJ114" s="976"/>
      <c r="CK114" s="1006"/>
      <c r="CL114" s="1007"/>
      <c r="CM114" s="977" t="s">
        <v>460</v>
      </c>
      <c r="CN114" s="978"/>
      <c r="CO114" s="978"/>
      <c r="CP114" s="978"/>
      <c r="CQ114" s="978"/>
      <c r="CR114" s="978"/>
      <c r="CS114" s="978"/>
      <c r="CT114" s="978"/>
      <c r="CU114" s="978"/>
      <c r="CV114" s="978"/>
      <c r="CW114" s="978"/>
      <c r="CX114" s="978"/>
      <c r="CY114" s="978"/>
      <c r="CZ114" s="978"/>
      <c r="DA114" s="978"/>
      <c r="DB114" s="978"/>
      <c r="DC114" s="978"/>
      <c r="DD114" s="978"/>
      <c r="DE114" s="978"/>
      <c r="DF114" s="979"/>
      <c r="DG114" s="1019" t="s">
        <v>451</v>
      </c>
      <c r="DH114" s="1020"/>
      <c r="DI114" s="1020"/>
      <c r="DJ114" s="1020"/>
      <c r="DK114" s="1021"/>
      <c r="DL114" s="1022" t="s">
        <v>440</v>
      </c>
      <c r="DM114" s="1020"/>
      <c r="DN114" s="1020"/>
      <c r="DO114" s="1020"/>
      <c r="DP114" s="1021"/>
      <c r="DQ114" s="1022" t="s">
        <v>441</v>
      </c>
      <c r="DR114" s="1020"/>
      <c r="DS114" s="1020"/>
      <c r="DT114" s="1020"/>
      <c r="DU114" s="1021"/>
      <c r="DV114" s="1023" t="s">
        <v>442</v>
      </c>
      <c r="DW114" s="1024"/>
      <c r="DX114" s="1024"/>
      <c r="DY114" s="1024"/>
      <c r="DZ114" s="1025"/>
    </row>
    <row r="115" spans="1:130" s="248" customFormat="1" ht="26.25" customHeight="1">
      <c r="A115" s="1015"/>
      <c r="B115" s="1016"/>
      <c r="C115" s="1011" t="s">
        <v>461</v>
      </c>
      <c r="D115" s="1011"/>
      <c r="E115" s="1011"/>
      <c r="F115" s="1011"/>
      <c r="G115" s="1011"/>
      <c r="H115" s="1011"/>
      <c r="I115" s="1011"/>
      <c r="J115" s="1011"/>
      <c r="K115" s="1011"/>
      <c r="L115" s="1011"/>
      <c r="M115" s="1011"/>
      <c r="N115" s="1011"/>
      <c r="O115" s="1011"/>
      <c r="P115" s="1011"/>
      <c r="Q115" s="1011"/>
      <c r="R115" s="1011"/>
      <c r="S115" s="1011"/>
      <c r="T115" s="1011"/>
      <c r="U115" s="1011"/>
      <c r="V115" s="1011"/>
      <c r="W115" s="1011"/>
      <c r="X115" s="1011"/>
      <c r="Y115" s="1011"/>
      <c r="Z115" s="1012"/>
      <c r="AA115" s="994">
        <v>3563</v>
      </c>
      <c r="AB115" s="995"/>
      <c r="AC115" s="995"/>
      <c r="AD115" s="995"/>
      <c r="AE115" s="996"/>
      <c r="AF115" s="997">
        <v>70</v>
      </c>
      <c r="AG115" s="995"/>
      <c r="AH115" s="995"/>
      <c r="AI115" s="995"/>
      <c r="AJ115" s="996"/>
      <c r="AK115" s="997">
        <v>32</v>
      </c>
      <c r="AL115" s="995"/>
      <c r="AM115" s="995"/>
      <c r="AN115" s="995"/>
      <c r="AO115" s="996"/>
      <c r="AP115" s="998">
        <v>0</v>
      </c>
      <c r="AQ115" s="999"/>
      <c r="AR115" s="999"/>
      <c r="AS115" s="999"/>
      <c r="AT115" s="1000"/>
      <c r="AU115" s="961"/>
      <c r="AV115" s="962"/>
      <c r="AW115" s="962"/>
      <c r="AX115" s="962"/>
      <c r="AY115" s="962"/>
      <c r="AZ115" s="1010" t="s">
        <v>462</v>
      </c>
      <c r="BA115" s="1011"/>
      <c r="BB115" s="1011"/>
      <c r="BC115" s="1011"/>
      <c r="BD115" s="1011"/>
      <c r="BE115" s="1011"/>
      <c r="BF115" s="1011"/>
      <c r="BG115" s="1011"/>
      <c r="BH115" s="1011"/>
      <c r="BI115" s="1011"/>
      <c r="BJ115" s="1011"/>
      <c r="BK115" s="1011"/>
      <c r="BL115" s="1011"/>
      <c r="BM115" s="1011"/>
      <c r="BN115" s="1011"/>
      <c r="BO115" s="1011"/>
      <c r="BP115" s="1012"/>
      <c r="BQ115" s="980">
        <v>13595</v>
      </c>
      <c r="BR115" s="981"/>
      <c r="BS115" s="981"/>
      <c r="BT115" s="981"/>
      <c r="BU115" s="981"/>
      <c r="BV115" s="981">
        <v>13365</v>
      </c>
      <c r="BW115" s="981"/>
      <c r="BX115" s="981"/>
      <c r="BY115" s="981"/>
      <c r="BZ115" s="981"/>
      <c r="CA115" s="981">
        <v>14283</v>
      </c>
      <c r="CB115" s="981"/>
      <c r="CC115" s="981"/>
      <c r="CD115" s="981"/>
      <c r="CE115" s="981"/>
      <c r="CF115" s="975">
        <v>0.2</v>
      </c>
      <c r="CG115" s="976"/>
      <c r="CH115" s="976"/>
      <c r="CI115" s="976"/>
      <c r="CJ115" s="976"/>
      <c r="CK115" s="1006"/>
      <c r="CL115" s="1007"/>
      <c r="CM115" s="1010" t="s">
        <v>463</v>
      </c>
      <c r="CN115" s="1031"/>
      <c r="CO115" s="1031"/>
      <c r="CP115" s="1031"/>
      <c r="CQ115" s="1031"/>
      <c r="CR115" s="1031"/>
      <c r="CS115" s="1031"/>
      <c r="CT115" s="1031"/>
      <c r="CU115" s="1031"/>
      <c r="CV115" s="1031"/>
      <c r="CW115" s="1031"/>
      <c r="CX115" s="1031"/>
      <c r="CY115" s="1031"/>
      <c r="CZ115" s="1031"/>
      <c r="DA115" s="1031"/>
      <c r="DB115" s="1031"/>
      <c r="DC115" s="1031"/>
      <c r="DD115" s="1031"/>
      <c r="DE115" s="1031"/>
      <c r="DF115" s="1012"/>
      <c r="DG115" s="1019" t="s">
        <v>440</v>
      </c>
      <c r="DH115" s="1020"/>
      <c r="DI115" s="1020"/>
      <c r="DJ115" s="1020"/>
      <c r="DK115" s="1021"/>
      <c r="DL115" s="1022" t="s">
        <v>444</v>
      </c>
      <c r="DM115" s="1020"/>
      <c r="DN115" s="1020"/>
      <c r="DO115" s="1020"/>
      <c r="DP115" s="1021"/>
      <c r="DQ115" s="1022" t="s">
        <v>442</v>
      </c>
      <c r="DR115" s="1020"/>
      <c r="DS115" s="1020"/>
      <c r="DT115" s="1020"/>
      <c r="DU115" s="1021"/>
      <c r="DV115" s="1023" t="s">
        <v>444</v>
      </c>
      <c r="DW115" s="1024"/>
      <c r="DX115" s="1024"/>
      <c r="DY115" s="1024"/>
      <c r="DZ115" s="1025"/>
    </row>
    <row r="116" spans="1:130" s="248" customFormat="1" ht="26.25" customHeight="1">
      <c r="A116" s="1017"/>
      <c r="B116" s="1018"/>
      <c r="C116" s="1026" t="s">
        <v>464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444</v>
      </c>
      <c r="AB116" s="1020"/>
      <c r="AC116" s="1020"/>
      <c r="AD116" s="1020"/>
      <c r="AE116" s="1021"/>
      <c r="AF116" s="1022" t="s">
        <v>440</v>
      </c>
      <c r="AG116" s="1020"/>
      <c r="AH116" s="1020"/>
      <c r="AI116" s="1020"/>
      <c r="AJ116" s="1021"/>
      <c r="AK116" s="1022" t="s">
        <v>442</v>
      </c>
      <c r="AL116" s="1020"/>
      <c r="AM116" s="1020"/>
      <c r="AN116" s="1020"/>
      <c r="AO116" s="1021"/>
      <c r="AP116" s="1023" t="s">
        <v>442</v>
      </c>
      <c r="AQ116" s="1024"/>
      <c r="AR116" s="1024"/>
      <c r="AS116" s="1024"/>
      <c r="AT116" s="1025"/>
      <c r="AU116" s="961"/>
      <c r="AV116" s="962"/>
      <c r="AW116" s="962"/>
      <c r="AX116" s="962"/>
      <c r="AY116" s="962"/>
      <c r="AZ116" s="1028" t="s">
        <v>465</v>
      </c>
      <c r="BA116" s="1029"/>
      <c r="BB116" s="1029"/>
      <c r="BC116" s="1029"/>
      <c r="BD116" s="1029"/>
      <c r="BE116" s="1029"/>
      <c r="BF116" s="1029"/>
      <c r="BG116" s="1029"/>
      <c r="BH116" s="1029"/>
      <c r="BI116" s="1029"/>
      <c r="BJ116" s="1029"/>
      <c r="BK116" s="1029"/>
      <c r="BL116" s="1029"/>
      <c r="BM116" s="1029"/>
      <c r="BN116" s="1029"/>
      <c r="BO116" s="1029"/>
      <c r="BP116" s="1030"/>
      <c r="BQ116" s="980" t="s">
        <v>444</v>
      </c>
      <c r="BR116" s="981"/>
      <c r="BS116" s="981"/>
      <c r="BT116" s="981"/>
      <c r="BU116" s="981"/>
      <c r="BV116" s="981" t="s">
        <v>448</v>
      </c>
      <c r="BW116" s="981"/>
      <c r="BX116" s="981"/>
      <c r="BY116" s="981"/>
      <c r="BZ116" s="981"/>
      <c r="CA116" s="981" t="s">
        <v>456</v>
      </c>
      <c r="CB116" s="981"/>
      <c r="CC116" s="981"/>
      <c r="CD116" s="981"/>
      <c r="CE116" s="981"/>
      <c r="CF116" s="975" t="s">
        <v>456</v>
      </c>
      <c r="CG116" s="976"/>
      <c r="CH116" s="976"/>
      <c r="CI116" s="976"/>
      <c r="CJ116" s="976"/>
      <c r="CK116" s="1006"/>
      <c r="CL116" s="1007"/>
      <c r="CM116" s="977" t="s">
        <v>466</v>
      </c>
      <c r="CN116" s="978"/>
      <c r="CO116" s="978"/>
      <c r="CP116" s="978"/>
      <c r="CQ116" s="978"/>
      <c r="CR116" s="978"/>
      <c r="CS116" s="978"/>
      <c r="CT116" s="978"/>
      <c r="CU116" s="978"/>
      <c r="CV116" s="978"/>
      <c r="CW116" s="978"/>
      <c r="CX116" s="978"/>
      <c r="CY116" s="978"/>
      <c r="CZ116" s="978"/>
      <c r="DA116" s="978"/>
      <c r="DB116" s="978"/>
      <c r="DC116" s="978"/>
      <c r="DD116" s="978"/>
      <c r="DE116" s="978"/>
      <c r="DF116" s="979"/>
      <c r="DG116" s="1019" t="s">
        <v>451</v>
      </c>
      <c r="DH116" s="1020"/>
      <c r="DI116" s="1020"/>
      <c r="DJ116" s="1020"/>
      <c r="DK116" s="1021"/>
      <c r="DL116" s="1022" t="s">
        <v>441</v>
      </c>
      <c r="DM116" s="1020"/>
      <c r="DN116" s="1020"/>
      <c r="DO116" s="1020"/>
      <c r="DP116" s="1021"/>
      <c r="DQ116" s="1022" t="s">
        <v>448</v>
      </c>
      <c r="DR116" s="1020"/>
      <c r="DS116" s="1020"/>
      <c r="DT116" s="1020"/>
      <c r="DU116" s="1021"/>
      <c r="DV116" s="1023" t="s">
        <v>442</v>
      </c>
      <c r="DW116" s="1024"/>
      <c r="DX116" s="1024"/>
      <c r="DY116" s="1024"/>
      <c r="DZ116" s="1025"/>
    </row>
    <row r="117" spans="1:130" s="248" customFormat="1" ht="26.25" customHeight="1">
      <c r="A117" s="965" t="s">
        <v>186</v>
      </c>
      <c r="B117" s="946"/>
      <c r="C117" s="946"/>
      <c r="D117" s="946"/>
      <c r="E117" s="946"/>
      <c r="F117" s="946"/>
      <c r="G117" s="946"/>
      <c r="H117" s="946"/>
      <c r="I117" s="946"/>
      <c r="J117" s="946"/>
      <c r="K117" s="946"/>
      <c r="L117" s="946"/>
      <c r="M117" s="946"/>
      <c r="N117" s="946"/>
      <c r="O117" s="946"/>
      <c r="P117" s="946"/>
      <c r="Q117" s="946"/>
      <c r="R117" s="946"/>
      <c r="S117" s="946"/>
      <c r="T117" s="946"/>
      <c r="U117" s="946"/>
      <c r="V117" s="946"/>
      <c r="W117" s="946"/>
      <c r="X117" s="946"/>
      <c r="Y117" s="1036" t="s">
        <v>467</v>
      </c>
      <c r="Z117" s="947"/>
      <c r="AA117" s="1037">
        <v>1315141</v>
      </c>
      <c r="AB117" s="1038"/>
      <c r="AC117" s="1038"/>
      <c r="AD117" s="1038"/>
      <c r="AE117" s="1039"/>
      <c r="AF117" s="1040">
        <v>1409362</v>
      </c>
      <c r="AG117" s="1038"/>
      <c r="AH117" s="1038"/>
      <c r="AI117" s="1038"/>
      <c r="AJ117" s="1039"/>
      <c r="AK117" s="1040">
        <v>1464153</v>
      </c>
      <c r="AL117" s="1038"/>
      <c r="AM117" s="1038"/>
      <c r="AN117" s="1038"/>
      <c r="AO117" s="1039"/>
      <c r="AP117" s="1041"/>
      <c r="AQ117" s="1042"/>
      <c r="AR117" s="1042"/>
      <c r="AS117" s="1042"/>
      <c r="AT117" s="1043"/>
      <c r="AU117" s="961"/>
      <c r="AV117" s="962"/>
      <c r="AW117" s="962"/>
      <c r="AX117" s="962"/>
      <c r="AY117" s="962"/>
      <c r="AZ117" s="1028" t="s">
        <v>468</v>
      </c>
      <c r="BA117" s="1029"/>
      <c r="BB117" s="1029"/>
      <c r="BC117" s="1029"/>
      <c r="BD117" s="1029"/>
      <c r="BE117" s="1029"/>
      <c r="BF117" s="1029"/>
      <c r="BG117" s="1029"/>
      <c r="BH117" s="1029"/>
      <c r="BI117" s="1029"/>
      <c r="BJ117" s="1029"/>
      <c r="BK117" s="1029"/>
      <c r="BL117" s="1029"/>
      <c r="BM117" s="1029"/>
      <c r="BN117" s="1029"/>
      <c r="BO117" s="1029"/>
      <c r="BP117" s="1030"/>
      <c r="BQ117" s="980" t="s">
        <v>441</v>
      </c>
      <c r="BR117" s="981"/>
      <c r="BS117" s="981"/>
      <c r="BT117" s="981"/>
      <c r="BU117" s="981"/>
      <c r="BV117" s="981" t="s">
        <v>444</v>
      </c>
      <c r="BW117" s="981"/>
      <c r="BX117" s="981"/>
      <c r="BY117" s="981"/>
      <c r="BZ117" s="981"/>
      <c r="CA117" s="981" t="s">
        <v>456</v>
      </c>
      <c r="CB117" s="981"/>
      <c r="CC117" s="981"/>
      <c r="CD117" s="981"/>
      <c r="CE117" s="981"/>
      <c r="CF117" s="975" t="s">
        <v>448</v>
      </c>
      <c r="CG117" s="976"/>
      <c r="CH117" s="976"/>
      <c r="CI117" s="976"/>
      <c r="CJ117" s="976"/>
      <c r="CK117" s="1006"/>
      <c r="CL117" s="1007"/>
      <c r="CM117" s="977" t="s">
        <v>469</v>
      </c>
      <c r="CN117" s="978"/>
      <c r="CO117" s="978"/>
      <c r="CP117" s="978"/>
      <c r="CQ117" s="978"/>
      <c r="CR117" s="978"/>
      <c r="CS117" s="978"/>
      <c r="CT117" s="978"/>
      <c r="CU117" s="978"/>
      <c r="CV117" s="978"/>
      <c r="CW117" s="978"/>
      <c r="CX117" s="978"/>
      <c r="CY117" s="978"/>
      <c r="CZ117" s="978"/>
      <c r="DA117" s="978"/>
      <c r="DB117" s="978"/>
      <c r="DC117" s="978"/>
      <c r="DD117" s="978"/>
      <c r="DE117" s="978"/>
      <c r="DF117" s="979"/>
      <c r="DG117" s="1019" t="s">
        <v>441</v>
      </c>
      <c r="DH117" s="1020"/>
      <c r="DI117" s="1020"/>
      <c r="DJ117" s="1020"/>
      <c r="DK117" s="1021"/>
      <c r="DL117" s="1022" t="s">
        <v>456</v>
      </c>
      <c r="DM117" s="1020"/>
      <c r="DN117" s="1020"/>
      <c r="DO117" s="1020"/>
      <c r="DP117" s="1021"/>
      <c r="DQ117" s="1022" t="s">
        <v>441</v>
      </c>
      <c r="DR117" s="1020"/>
      <c r="DS117" s="1020"/>
      <c r="DT117" s="1020"/>
      <c r="DU117" s="1021"/>
      <c r="DV117" s="1023" t="s">
        <v>456</v>
      </c>
      <c r="DW117" s="1024"/>
      <c r="DX117" s="1024"/>
      <c r="DY117" s="1024"/>
      <c r="DZ117" s="1025"/>
    </row>
    <row r="118" spans="1:130" s="248" customFormat="1" ht="26.25" customHeight="1">
      <c r="A118" s="965" t="s">
        <v>435</v>
      </c>
      <c r="B118" s="946"/>
      <c r="C118" s="946"/>
      <c r="D118" s="946"/>
      <c r="E118" s="946"/>
      <c r="F118" s="946"/>
      <c r="G118" s="946"/>
      <c r="H118" s="946"/>
      <c r="I118" s="946"/>
      <c r="J118" s="946"/>
      <c r="K118" s="946"/>
      <c r="L118" s="946"/>
      <c r="M118" s="946"/>
      <c r="N118" s="946"/>
      <c r="O118" s="946"/>
      <c r="P118" s="946"/>
      <c r="Q118" s="946"/>
      <c r="R118" s="946"/>
      <c r="S118" s="946"/>
      <c r="T118" s="946"/>
      <c r="U118" s="946"/>
      <c r="V118" s="946"/>
      <c r="W118" s="946"/>
      <c r="X118" s="946"/>
      <c r="Y118" s="946"/>
      <c r="Z118" s="947"/>
      <c r="AA118" s="945" t="s">
        <v>432</v>
      </c>
      <c r="AB118" s="946"/>
      <c r="AC118" s="946"/>
      <c r="AD118" s="946"/>
      <c r="AE118" s="947"/>
      <c r="AF118" s="945" t="s">
        <v>433</v>
      </c>
      <c r="AG118" s="946"/>
      <c r="AH118" s="946"/>
      <c r="AI118" s="946"/>
      <c r="AJ118" s="947"/>
      <c r="AK118" s="945" t="s">
        <v>305</v>
      </c>
      <c r="AL118" s="946"/>
      <c r="AM118" s="946"/>
      <c r="AN118" s="946"/>
      <c r="AO118" s="947"/>
      <c r="AP118" s="1032" t="s">
        <v>434</v>
      </c>
      <c r="AQ118" s="1033"/>
      <c r="AR118" s="1033"/>
      <c r="AS118" s="1033"/>
      <c r="AT118" s="1034"/>
      <c r="AU118" s="961"/>
      <c r="AV118" s="962"/>
      <c r="AW118" s="962"/>
      <c r="AX118" s="962"/>
      <c r="AY118" s="962"/>
      <c r="AZ118" s="1035" t="s">
        <v>470</v>
      </c>
      <c r="BA118" s="1026"/>
      <c r="BB118" s="1026"/>
      <c r="BC118" s="1026"/>
      <c r="BD118" s="1026"/>
      <c r="BE118" s="1026"/>
      <c r="BF118" s="1026"/>
      <c r="BG118" s="1026"/>
      <c r="BH118" s="1026"/>
      <c r="BI118" s="1026"/>
      <c r="BJ118" s="1026"/>
      <c r="BK118" s="1026"/>
      <c r="BL118" s="1026"/>
      <c r="BM118" s="1026"/>
      <c r="BN118" s="1026"/>
      <c r="BO118" s="1026"/>
      <c r="BP118" s="1027"/>
      <c r="BQ118" s="1058" t="s">
        <v>448</v>
      </c>
      <c r="BR118" s="1059"/>
      <c r="BS118" s="1059"/>
      <c r="BT118" s="1059"/>
      <c r="BU118" s="1059"/>
      <c r="BV118" s="1059" t="s">
        <v>448</v>
      </c>
      <c r="BW118" s="1059"/>
      <c r="BX118" s="1059"/>
      <c r="BY118" s="1059"/>
      <c r="BZ118" s="1059"/>
      <c r="CA118" s="1059" t="s">
        <v>448</v>
      </c>
      <c r="CB118" s="1059"/>
      <c r="CC118" s="1059"/>
      <c r="CD118" s="1059"/>
      <c r="CE118" s="1059"/>
      <c r="CF118" s="975" t="s">
        <v>456</v>
      </c>
      <c r="CG118" s="976"/>
      <c r="CH118" s="976"/>
      <c r="CI118" s="976"/>
      <c r="CJ118" s="976"/>
      <c r="CK118" s="1006"/>
      <c r="CL118" s="1007"/>
      <c r="CM118" s="977" t="s">
        <v>471</v>
      </c>
      <c r="CN118" s="978"/>
      <c r="CO118" s="978"/>
      <c r="CP118" s="978"/>
      <c r="CQ118" s="978"/>
      <c r="CR118" s="978"/>
      <c r="CS118" s="978"/>
      <c r="CT118" s="978"/>
      <c r="CU118" s="978"/>
      <c r="CV118" s="978"/>
      <c r="CW118" s="978"/>
      <c r="CX118" s="978"/>
      <c r="CY118" s="978"/>
      <c r="CZ118" s="978"/>
      <c r="DA118" s="978"/>
      <c r="DB118" s="978"/>
      <c r="DC118" s="978"/>
      <c r="DD118" s="978"/>
      <c r="DE118" s="978"/>
      <c r="DF118" s="979"/>
      <c r="DG118" s="1019" t="s">
        <v>456</v>
      </c>
      <c r="DH118" s="1020"/>
      <c r="DI118" s="1020"/>
      <c r="DJ118" s="1020"/>
      <c r="DK118" s="1021"/>
      <c r="DL118" s="1022" t="s">
        <v>448</v>
      </c>
      <c r="DM118" s="1020"/>
      <c r="DN118" s="1020"/>
      <c r="DO118" s="1020"/>
      <c r="DP118" s="1021"/>
      <c r="DQ118" s="1022" t="s">
        <v>448</v>
      </c>
      <c r="DR118" s="1020"/>
      <c r="DS118" s="1020"/>
      <c r="DT118" s="1020"/>
      <c r="DU118" s="1021"/>
      <c r="DV118" s="1023" t="s">
        <v>456</v>
      </c>
      <c r="DW118" s="1024"/>
      <c r="DX118" s="1024"/>
      <c r="DY118" s="1024"/>
      <c r="DZ118" s="1025"/>
    </row>
    <row r="119" spans="1:130" s="248" customFormat="1" ht="26.25" customHeight="1">
      <c r="A119" s="1119" t="s">
        <v>438</v>
      </c>
      <c r="B119" s="1005"/>
      <c r="C119" s="984" t="s">
        <v>439</v>
      </c>
      <c r="D119" s="985"/>
      <c r="E119" s="985"/>
      <c r="F119" s="985"/>
      <c r="G119" s="985"/>
      <c r="H119" s="985"/>
      <c r="I119" s="985"/>
      <c r="J119" s="985"/>
      <c r="K119" s="985"/>
      <c r="L119" s="985"/>
      <c r="M119" s="985"/>
      <c r="N119" s="985"/>
      <c r="O119" s="985"/>
      <c r="P119" s="985"/>
      <c r="Q119" s="985"/>
      <c r="R119" s="985"/>
      <c r="S119" s="985"/>
      <c r="T119" s="985"/>
      <c r="U119" s="985"/>
      <c r="V119" s="985"/>
      <c r="W119" s="985"/>
      <c r="X119" s="985"/>
      <c r="Y119" s="985"/>
      <c r="Z119" s="986"/>
      <c r="AA119" s="952" t="s">
        <v>441</v>
      </c>
      <c r="AB119" s="953"/>
      <c r="AC119" s="953"/>
      <c r="AD119" s="953"/>
      <c r="AE119" s="954"/>
      <c r="AF119" s="955" t="s">
        <v>448</v>
      </c>
      <c r="AG119" s="953"/>
      <c r="AH119" s="953"/>
      <c r="AI119" s="953"/>
      <c r="AJ119" s="954"/>
      <c r="AK119" s="955" t="s">
        <v>445</v>
      </c>
      <c r="AL119" s="953"/>
      <c r="AM119" s="953"/>
      <c r="AN119" s="953"/>
      <c r="AO119" s="954"/>
      <c r="AP119" s="956" t="s">
        <v>456</v>
      </c>
      <c r="AQ119" s="957"/>
      <c r="AR119" s="957"/>
      <c r="AS119" s="957"/>
      <c r="AT119" s="958"/>
      <c r="AU119" s="963"/>
      <c r="AV119" s="964"/>
      <c r="AW119" s="964"/>
      <c r="AX119" s="964"/>
      <c r="AY119" s="964"/>
      <c r="AZ119" s="279" t="s">
        <v>186</v>
      </c>
      <c r="BA119" s="279"/>
      <c r="BB119" s="279"/>
      <c r="BC119" s="279"/>
      <c r="BD119" s="279"/>
      <c r="BE119" s="279"/>
      <c r="BF119" s="279"/>
      <c r="BG119" s="279"/>
      <c r="BH119" s="279"/>
      <c r="BI119" s="279"/>
      <c r="BJ119" s="279"/>
      <c r="BK119" s="279"/>
      <c r="BL119" s="279"/>
      <c r="BM119" s="279"/>
      <c r="BN119" s="279"/>
      <c r="BO119" s="1036" t="s">
        <v>472</v>
      </c>
      <c r="BP119" s="1067"/>
      <c r="BQ119" s="1058">
        <v>16216847</v>
      </c>
      <c r="BR119" s="1059"/>
      <c r="BS119" s="1059"/>
      <c r="BT119" s="1059"/>
      <c r="BU119" s="1059"/>
      <c r="BV119" s="1059">
        <v>15940810</v>
      </c>
      <c r="BW119" s="1059"/>
      <c r="BX119" s="1059"/>
      <c r="BY119" s="1059"/>
      <c r="BZ119" s="1059"/>
      <c r="CA119" s="1059">
        <v>16878791</v>
      </c>
      <c r="CB119" s="1059"/>
      <c r="CC119" s="1059"/>
      <c r="CD119" s="1059"/>
      <c r="CE119" s="1059"/>
      <c r="CF119" s="1060"/>
      <c r="CG119" s="1061"/>
      <c r="CH119" s="1061"/>
      <c r="CI119" s="1061"/>
      <c r="CJ119" s="1062"/>
      <c r="CK119" s="1008"/>
      <c r="CL119" s="1009"/>
      <c r="CM119" s="1063" t="s">
        <v>473</v>
      </c>
      <c r="CN119" s="1064"/>
      <c r="CO119" s="1064"/>
      <c r="CP119" s="1064"/>
      <c r="CQ119" s="1064"/>
      <c r="CR119" s="1064"/>
      <c r="CS119" s="1064"/>
      <c r="CT119" s="1064"/>
      <c r="CU119" s="1064"/>
      <c r="CV119" s="1064"/>
      <c r="CW119" s="1064"/>
      <c r="CX119" s="1064"/>
      <c r="CY119" s="1064"/>
      <c r="CZ119" s="1064"/>
      <c r="DA119" s="1064"/>
      <c r="DB119" s="1064"/>
      <c r="DC119" s="1064"/>
      <c r="DD119" s="1064"/>
      <c r="DE119" s="1064"/>
      <c r="DF119" s="1065"/>
      <c r="DG119" s="1066">
        <v>102</v>
      </c>
      <c r="DH119" s="1045"/>
      <c r="DI119" s="1045"/>
      <c r="DJ119" s="1045"/>
      <c r="DK119" s="1046"/>
      <c r="DL119" s="1044">
        <v>32</v>
      </c>
      <c r="DM119" s="1045"/>
      <c r="DN119" s="1045"/>
      <c r="DO119" s="1045"/>
      <c r="DP119" s="1046"/>
      <c r="DQ119" s="1044" t="s">
        <v>445</v>
      </c>
      <c r="DR119" s="1045"/>
      <c r="DS119" s="1045"/>
      <c r="DT119" s="1045"/>
      <c r="DU119" s="1046"/>
      <c r="DV119" s="1047" t="s">
        <v>456</v>
      </c>
      <c r="DW119" s="1048"/>
      <c r="DX119" s="1048"/>
      <c r="DY119" s="1048"/>
      <c r="DZ119" s="1049"/>
    </row>
    <row r="120" spans="1:130" s="248" customFormat="1" ht="26.25" customHeight="1">
      <c r="A120" s="1120"/>
      <c r="B120" s="1007"/>
      <c r="C120" s="977" t="s">
        <v>447</v>
      </c>
      <c r="D120" s="978"/>
      <c r="E120" s="978"/>
      <c r="F120" s="978"/>
      <c r="G120" s="978"/>
      <c r="H120" s="978"/>
      <c r="I120" s="978"/>
      <c r="J120" s="978"/>
      <c r="K120" s="978"/>
      <c r="L120" s="978"/>
      <c r="M120" s="978"/>
      <c r="N120" s="978"/>
      <c r="O120" s="978"/>
      <c r="P120" s="978"/>
      <c r="Q120" s="978"/>
      <c r="R120" s="978"/>
      <c r="S120" s="978"/>
      <c r="T120" s="978"/>
      <c r="U120" s="978"/>
      <c r="V120" s="978"/>
      <c r="W120" s="978"/>
      <c r="X120" s="978"/>
      <c r="Y120" s="978"/>
      <c r="Z120" s="979"/>
      <c r="AA120" s="1019" t="s">
        <v>445</v>
      </c>
      <c r="AB120" s="1020"/>
      <c r="AC120" s="1020"/>
      <c r="AD120" s="1020"/>
      <c r="AE120" s="1021"/>
      <c r="AF120" s="1022" t="s">
        <v>445</v>
      </c>
      <c r="AG120" s="1020"/>
      <c r="AH120" s="1020"/>
      <c r="AI120" s="1020"/>
      <c r="AJ120" s="1021"/>
      <c r="AK120" s="1022" t="s">
        <v>445</v>
      </c>
      <c r="AL120" s="1020"/>
      <c r="AM120" s="1020"/>
      <c r="AN120" s="1020"/>
      <c r="AO120" s="1021"/>
      <c r="AP120" s="1023" t="s">
        <v>445</v>
      </c>
      <c r="AQ120" s="1024"/>
      <c r="AR120" s="1024"/>
      <c r="AS120" s="1024"/>
      <c r="AT120" s="1025"/>
      <c r="AU120" s="1050" t="s">
        <v>474</v>
      </c>
      <c r="AV120" s="1051"/>
      <c r="AW120" s="1051"/>
      <c r="AX120" s="1051"/>
      <c r="AY120" s="1052"/>
      <c r="AZ120" s="1001" t="s">
        <v>475</v>
      </c>
      <c r="BA120" s="950"/>
      <c r="BB120" s="950"/>
      <c r="BC120" s="950"/>
      <c r="BD120" s="950"/>
      <c r="BE120" s="950"/>
      <c r="BF120" s="950"/>
      <c r="BG120" s="950"/>
      <c r="BH120" s="950"/>
      <c r="BI120" s="950"/>
      <c r="BJ120" s="950"/>
      <c r="BK120" s="950"/>
      <c r="BL120" s="950"/>
      <c r="BM120" s="950"/>
      <c r="BN120" s="950"/>
      <c r="BO120" s="950"/>
      <c r="BP120" s="951"/>
      <c r="BQ120" s="987">
        <v>4978868</v>
      </c>
      <c r="BR120" s="988"/>
      <c r="BS120" s="988"/>
      <c r="BT120" s="988"/>
      <c r="BU120" s="988"/>
      <c r="BV120" s="988">
        <v>4897702</v>
      </c>
      <c r="BW120" s="988"/>
      <c r="BX120" s="988"/>
      <c r="BY120" s="988"/>
      <c r="BZ120" s="988"/>
      <c r="CA120" s="988">
        <v>5323871</v>
      </c>
      <c r="CB120" s="988"/>
      <c r="CC120" s="988"/>
      <c r="CD120" s="988"/>
      <c r="CE120" s="988"/>
      <c r="CF120" s="1002">
        <v>84.4</v>
      </c>
      <c r="CG120" s="1003"/>
      <c r="CH120" s="1003"/>
      <c r="CI120" s="1003"/>
      <c r="CJ120" s="1003"/>
      <c r="CK120" s="1068" t="s">
        <v>476</v>
      </c>
      <c r="CL120" s="1069"/>
      <c r="CM120" s="1069"/>
      <c r="CN120" s="1069"/>
      <c r="CO120" s="1070"/>
      <c r="CP120" s="1076" t="s">
        <v>477</v>
      </c>
      <c r="CQ120" s="1077"/>
      <c r="CR120" s="1077"/>
      <c r="CS120" s="1077"/>
      <c r="CT120" s="1077"/>
      <c r="CU120" s="1077"/>
      <c r="CV120" s="1077"/>
      <c r="CW120" s="1077"/>
      <c r="CX120" s="1077"/>
      <c r="CY120" s="1077"/>
      <c r="CZ120" s="1077"/>
      <c r="DA120" s="1077"/>
      <c r="DB120" s="1077"/>
      <c r="DC120" s="1077"/>
      <c r="DD120" s="1077"/>
      <c r="DE120" s="1077"/>
      <c r="DF120" s="1078"/>
      <c r="DG120" s="987" t="s">
        <v>456</v>
      </c>
      <c r="DH120" s="988"/>
      <c r="DI120" s="988"/>
      <c r="DJ120" s="988"/>
      <c r="DK120" s="988"/>
      <c r="DL120" s="988">
        <v>3473457</v>
      </c>
      <c r="DM120" s="988"/>
      <c r="DN120" s="988"/>
      <c r="DO120" s="988"/>
      <c r="DP120" s="988"/>
      <c r="DQ120" s="988">
        <v>3331184</v>
      </c>
      <c r="DR120" s="988"/>
      <c r="DS120" s="988"/>
      <c r="DT120" s="988"/>
      <c r="DU120" s="988"/>
      <c r="DV120" s="989">
        <v>52.8</v>
      </c>
      <c r="DW120" s="989"/>
      <c r="DX120" s="989"/>
      <c r="DY120" s="989"/>
      <c r="DZ120" s="990"/>
    </row>
    <row r="121" spans="1:130" s="248" customFormat="1" ht="26.25" customHeight="1">
      <c r="A121" s="1120"/>
      <c r="B121" s="1007"/>
      <c r="C121" s="1028" t="s">
        <v>478</v>
      </c>
      <c r="D121" s="1029"/>
      <c r="E121" s="1029"/>
      <c r="F121" s="1029"/>
      <c r="G121" s="1029"/>
      <c r="H121" s="1029"/>
      <c r="I121" s="1029"/>
      <c r="J121" s="1029"/>
      <c r="K121" s="1029"/>
      <c r="L121" s="1029"/>
      <c r="M121" s="1029"/>
      <c r="N121" s="1029"/>
      <c r="O121" s="1029"/>
      <c r="P121" s="1029"/>
      <c r="Q121" s="1029"/>
      <c r="R121" s="1029"/>
      <c r="S121" s="1029"/>
      <c r="T121" s="1029"/>
      <c r="U121" s="1029"/>
      <c r="V121" s="1029"/>
      <c r="W121" s="1029"/>
      <c r="X121" s="1029"/>
      <c r="Y121" s="1029"/>
      <c r="Z121" s="1030"/>
      <c r="AA121" s="1019" t="s">
        <v>445</v>
      </c>
      <c r="AB121" s="1020"/>
      <c r="AC121" s="1020"/>
      <c r="AD121" s="1020"/>
      <c r="AE121" s="1021"/>
      <c r="AF121" s="1022" t="s">
        <v>441</v>
      </c>
      <c r="AG121" s="1020"/>
      <c r="AH121" s="1020"/>
      <c r="AI121" s="1020"/>
      <c r="AJ121" s="1021"/>
      <c r="AK121" s="1022" t="s">
        <v>445</v>
      </c>
      <c r="AL121" s="1020"/>
      <c r="AM121" s="1020"/>
      <c r="AN121" s="1020"/>
      <c r="AO121" s="1021"/>
      <c r="AP121" s="1023" t="s">
        <v>456</v>
      </c>
      <c r="AQ121" s="1024"/>
      <c r="AR121" s="1024"/>
      <c r="AS121" s="1024"/>
      <c r="AT121" s="1025"/>
      <c r="AU121" s="1053"/>
      <c r="AV121" s="1054"/>
      <c r="AW121" s="1054"/>
      <c r="AX121" s="1054"/>
      <c r="AY121" s="1055"/>
      <c r="AZ121" s="1010" t="s">
        <v>479</v>
      </c>
      <c r="BA121" s="1011"/>
      <c r="BB121" s="1011"/>
      <c r="BC121" s="1011"/>
      <c r="BD121" s="1011"/>
      <c r="BE121" s="1011"/>
      <c r="BF121" s="1011"/>
      <c r="BG121" s="1011"/>
      <c r="BH121" s="1011"/>
      <c r="BI121" s="1011"/>
      <c r="BJ121" s="1011"/>
      <c r="BK121" s="1011"/>
      <c r="BL121" s="1011"/>
      <c r="BM121" s="1011"/>
      <c r="BN121" s="1011"/>
      <c r="BO121" s="1011"/>
      <c r="BP121" s="1012"/>
      <c r="BQ121" s="980">
        <v>3359080</v>
      </c>
      <c r="BR121" s="981"/>
      <c r="BS121" s="981"/>
      <c r="BT121" s="981"/>
      <c r="BU121" s="981"/>
      <c r="BV121" s="981">
        <v>3232943</v>
      </c>
      <c r="BW121" s="981"/>
      <c r="BX121" s="981"/>
      <c r="BY121" s="981"/>
      <c r="BZ121" s="981"/>
      <c r="CA121" s="981">
        <v>3090344</v>
      </c>
      <c r="CB121" s="981"/>
      <c r="CC121" s="981"/>
      <c r="CD121" s="981"/>
      <c r="CE121" s="981"/>
      <c r="CF121" s="975">
        <v>49</v>
      </c>
      <c r="CG121" s="976"/>
      <c r="CH121" s="976"/>
      <c r="CI121" s="976"/>
      <c r="CJ121" s="976"/>
      <c r="CK121" s="1071"/>
      <c r="CL121" s="1072"/>
      <c r="CM121" s="1072"/>
      <c r="CN121" s="1072"/>
      <c r="CO121" s="1073"/>
      <c r="CP121" s="1081" t="s">
        <v>480</v>
      </c>
      <c r="CQ121" s="1082"/>
      <c r="CR121" s="1082"/>
      <c r="CS121" s="1082"/>
      <c r="CT121" s="1082"/>
      <c r="CU121" s="1082"/>
      <c r="CV121" s="1082"/>
      <c r="CW121" s="1082"/>
      <c r="CX121" s="1082"/>
      <c r="CY121" s="1082"/>
      <c r="CZ121" s="1082"/>
      <c r="DA121" s="1082"/>
      <c r="DB121" s="1082"/>
      <c r="DC121" s="1082"/>
      <c r="DD121" s="1082"/>
      <c r="DE121" s="1082"/>
      <c r="DF121" s="1083"/>
      <c r="DG121" s="980">
        <v>27703</v>
      </c>
      <c r="DH121" s="981"/>
      <c r="DI121" s="981"/>
      <c r="DJ121" s="981"/>
      <c r="DK121" s="981"/>
      <c r="DL121" s="981">
        <v>28054</v>
      </c>
      <c r="DM121" s="981"/>
      <c r="DN121" s="981"/>
      <c r="DO121" s="981"/>
      <c r="DP121" s="981"/>
      <c r="DQ121" s="981">
        <v>33200</v>
      </c>
      <c r="DR121" s="981"/>
      <c r="DS121" s="981"/>
      <c r="DT121" s="981"/>
      <c r="DU121" s="981"/>
      <c r="DV121" s="982">
        <v>0.5</v>
      </c>
      <c r="DW121" s="982"/>
      <c r="DX121" s="982"/>
      <c r="DY121" s="982"/>
      <c r="DZ121" s="983"/>
    </row>
    <row r="122" spans="1:130" s="248" customFormat="1" ht="26.25" customHeight="1">
      <c r="A122" s="1120"/>
      <c r="B122" s="1007"/>
      <c r="C122" s="977" t="s">
        <v>460</v>
      </c>
      <c r="D122" s="978"/>
      <c r="E122" s="978"/>
      <c r="F122" s="978"/>
      <c r="G122" s="978"/>
      <c r="H122" s="978"/>
      <c r="I122" s="978"/>
      <c r="J122" s="978"/>
      <c r="K122" s="978"/>
      <c r="L122" s="978"/>
      <c r="M122" s="978"/>
      <c r="N122" s="978"/>
      <c r="O122" s="978"/>
      <c r="P122" s="978"/>
      <c r="Q122" s="978"/>
      <c r="R122" s="978"/>
      <c r="S122" s="978"/>
      <c r="T122" s="978"/>
      <c r="U122" s="978"/>
      <c r="V122" s="978"/>
      <c r="W122" s="978"/>
      <c r="X122" s="978"/>
      <c r="Y122" s="978"/>
      <c r="Z122" s="979"/>
      <c r="AA122" s="1019" t="s">
        <v>456</v>
      </c>
      <c r="AB122" s="1020"/>
      <c r="AC122" s="1020"/>
      <c r="AD122" s="1020"/>
      <c r="AE122" s="1021"/>
      <c r="AF122" s="1022" t="s">
        <v>445</v>
      </c>
      <c r="AG122" s="1020"/>
      <c r="AH122" s="1020"/>
      <c r="AI122" s="1020"/>
      <c r="AJ122" s="1021"/>
      <c r="AK122" s="1022" t="s">
        <v>441</v>
      </c>
      <c r="AL122" s="1020"/>
      <c r="AM122" s="1020"/>
      <c r="AN122" s="1020"/>
      <c r="AO122" s="1021"/>
      <c r="AP122" s="1023" t="s">
        <v>441</v>
      </c>
      <c r="AQ122" s="1024"/>
      <c r="AR122" s="1024"/>
      <c r="AS122" s="1024"/>
      <c r="AT122" s="1025"/>
      <c r="AU122" s="1053"/>
      <c r="AV122" s="1054"/>
      <c r="AW122" s="1054"/>
      <c r="AX122" s="1054"/>
      <c r="AY122" s="1055"/>
      <c r="AZ122" s="1035" t="s">
        <v>481</v>
      </c>
      <c r="BA122" s="1026"/>
      <c r="BB122" s="1026"/>
      <c r="BC122" s="1026"/>
      <c r="BD122" s="1026"/>
      <c r="BE122" s="1026"/>
      <c r="BF122" s="1026"/>
      <c r="BG122" s="1026"/>
      <c r="BH122" s="1026"/>
      <c r="BI122" s="1026"/>
      <c r="BJ122" s="1026"/>
      <c r="BK122" s="1026"/>
      <c r="BL122" s="1026"/>
      <c r="BM122" s="1026"/>
      <c r="BN122" s="1026"/>
      <c r="BO122" s="1026"/>
      <c r="BP122" s="1027"/>
      <c r="BQ122" s="1058">
        <v>10389947</v>
      </c>
      <c r="BR122" s="1059"/>
      <c r="BS122" s="1059"/>
      <c r="BT122" s="1059"/>
      <c r="BU122" s="1059"/>
      <c r="BV122" s="1059">
        <v>10151656</v>
      </c>
      <c r="BW122" s="1059"/>
      <c r="BX122" s="1059"/>
      <c r="BY122" s="1059"/>
      <c r="BZ122" s="1059"/>
      <c r="CA122" s="1059">
        <v>10337535</v>
      </c>
      <c r="CB122" s="1059"/>
      <c r="CC122" s="1059"/>
      <c r="CD122" s="1059"/>
      <c r="CE122" s="1059"/>
      <c r="CF122" s="1079">
        <v>163.80000000000001</v>
      </c>
      <c r="CG122" s="1080"/>
      <c r="CH122" s="1080"/>
      <c r="CI122" s="1080"/>
      <c r="CJ122" s="1080"/>
      <c r="CK122" s="1071"/>
      <c r="CL122" s="1072"/>
      <c r="CM122" s="1072"/>
      <c r="CN122" s="1072"/>
      <c r="CO122" s="1073"/>
      <c r="CP122" s="1081" t="s">
        <v>482</v>
      </c>
      <c r="CQ122" s="1082"/>
      <c r="CR122" s="1082"/>
      <c r="CS122" s="1082"/>
      <c r="CT122" s="1082"/>
      <c r="CU122" s="1082"/>
      <c r="CV122" s="1082"/>
      <c r="CW122" s="1082"/>
      <c r="CX122" s="1082"/>
      <c r="CY122" s="1082"/>
      <c r="CZ122" s="1082"/>
      <c r="DA122" s="1082"/>
      <c r="DB122" s="1082"/>
      <c r="DC122" s="1082"/>
      <c r="DD122" s="1082"/>
      <c r="DE122" s="1082"/>
      <c r="DF122" s="1083"/>
      <c r="DG122" s="980" t="s">
        <v>441</v>
      </c>
      <c r="DH122" s="981"/>
      <c r="DI122" s="981"/>
      <c r="DJ122" s="981"/>
      <c r="DK122" s="981"/>
      <c r="DL122" s="981" t="s">
        <v>441</v>
      </c>
      <c r="DM122" s="981"/>
      <c r="DN122" s="981"/>
      <c r="DO122" s="981"/>
      <c r="DP122" s="981"/>
      <c r="DQ122" s="981" t="s">
        <v>445</v>
      </c>
      <c r="DR122" s="981"/>
      <c r="DS122" s="981"/>
      <c r="DT122" s="981"/>
      <c r="DU122" s="981"/>
      <c r="DV122" s="982" t="s">
        <v>441</v>
      </c>
      <c r="DW122" s="982"/>
      <c r="DX122" s="982"/>
      <c r="DY122" s="982"/>
      <c r="DZ122" s="983"/>
    </row>
    <row r="123" spans="1:130" s="248" customFormat="1" ht="26.25" customHeight="1">
      <c r="A123" s="1120"/>
      <c r="B123" s="1007"/>
      <c r="C123" s="977" t="s">
        <v>466</v>
      </c>
      <c r="D123" s="978"/>
      <c r="E123" s="978"/>
      <c r="F123" s="978"/>
      <c r="G123" s="978"/>
      <c r="H123" s="978"/>
      <c r="I123" s="978"/>
      <c r="J123" s="978"/>
      <c r="K123" s="978"/>
      <c r="L123" s="978"/>
      <c r="M123" s="978"/>
      <c r="N123" s="978"/>
      <c r="O123" s="978"/>
      <c r="P123" s="978"/>
      <c r="Q123" s="978"/>
      <c r="R123" s="978"/>
      <c r="S123" s="978"/>
      <c r="T123" s="978"/>
      <c r="U123" s="978"/>
      <c r="V123" s="978"/>
      <c r="W123" s="978"/>
      <c r="X123" s="978"/>
      <c r="Y123" s="978"/>
      <c r="Z123" s="979"/>
      <c r="AA123" s="1019" t="s">
        <v>445</v>
      </c>
      <c r="AB123" s="1020"/>
      <c r="AC123" s="1020"/>
      <c r="AD123" s="1020"/>
      <c r="AE123" s="1021"/>
      <c r="AF123" s="1022" t="s">
        <v>445</v>
      </c>
      <c r="AG123" s="1020"/>
      <c r="AH123" s="1020"/>
      <c r="AI123" s="1020"/>
      <c r="AJ123" s="1021"/>
      <c r="AK123" s="1022" t="s">
        <v>441</v>
      </c>
      <c r="AL123" s="1020"/>
      <c r="AM123" s="1020"/>
      <c r="AN123" s="1020"/>
      <c r="AO123" s="1021"/>
      <c r="AP123" s="1023" t="s">
        <v>441</v>
      </c>
      <c r="AQ123" s="1024"/>
      <c r="AR123" s="1024"/>
      <c r="AS123" s="1024"/>
      <c r="AT123" s="1025"/>
      <c r="AU123" s="1056"/>
      <c r="AV123" s="1057"/>
      <c r="AW123" s="1057"/>
      <c r="AX123" s="1057"/>
      <c r="AY123" s="1057"/>
      <c r="AZ123" s="279" t="s">
        <v>186</v>
      </c>
      <c r="BA123" s="279"/>
      <c r="BB123" s="279"/>
      <c r="BC123" s="279"/>
      <c r="BD123" s="279"/>
      <c r="BE123" s="279"/>
      <c r="BF123" s="279"/>
      <c r="BG123" s="279"/>
      <c r="BH123" s="279"/>
      <c r="BI123" s="279"/>
      <c r="BJ123" s="279"/>
      <c r="BK123" s="279"/>
      <c r="BL123" s="279"/>
      <c r="BM123" s="279"/>
      <c r="BN123" s="279"/>
      <c r="BO123" s="1036" t="s">
        <v>483</v>
      </c>
      <c r="BP123" s="1067"/>
      <c r="BQ123" s="1126">
        <v>18727895</v>
      </c>
      <c r="BR123" s="1127"/>
      <c r="BS123" s="1127"/>
      <c r="BT123" s="1127"/>
      <c r="BU123" s="1127"/>
      <c r="BV123" s="1127">
        <v>18282301</v>
      </c>
      <c r="BW123" s="1127"/>
      <c r="BX123" s="1127"/>
      <c r="BY123" s="1127"/>
      <c r="BZ123" s="1127"/>
      <c r="CA123" s="1127">
        <v>18751750</v>
      </c>
      <c r="CB123" s="1127"/>
      <c r="CC123" s="1127"/>
      <c r="CD123" s="1127"/>
      <c r="CE123" s="1127"/>
      <c r="CF123" s="1060"/>
      <c r="CG123" s="1061"/>
      <c r="CH123" s="1061"/>
      <c r="CI123" s="1061"/>
      <c r="CJ123" s="1062"/>
      <c r="CK123" s="1071"/>
      <c r="CL123" s="1072"/>
      <c r="CM123" s="1072"/>
      <c r="CN123" s="1072"/>
      <c r="CO123" s="1073"/>
      <c r="CP123" s="1081" t="s">
        <v>484</v>
      </c>
      <c r="CQ123" s="1082"/>
      <c r="CR123" s="1082"/>
      <c r="CS123" s="1082"/>
      <c r="CT123" s="1082"/>
      <c r="CU123" s="1082"/>
      <c r="CV123" s="1082"/>
      <c r="CW123" s="1082"/>
      <c r="CX123" s="1082"/>
      <c r="CY123" s="1082"/>
      <c r="CZ123" s="1082"/>
      <c r="DA123" s="1082"/>
      <c r="DB123" s="1082"/>
      <c r="DC123" s="1082"/>
      <c r="DD123" s="1082"/>
      <c r="DE123" s="1082"/>
      <c r="DF123" s="1083"/>
      <c r="DG123" s="1019" t="s">
        <v>232</v>
      </c>
      <c r="DH123" s="1020"/>
      <c r="DI123" s="1020"/>
      <c r="DJ123" s="1020"/>
      <c r="DK123" s="1021"/>
      <c r="DL123" s="1022" t="s">
        <v>232</v>
      </c>
      <c r="DM123" s="1020"/>
      <c r="DN123" s="1020"/>
      <c r="DO123" s="1020"/>
      <c r="DP123" s="1021"/>
      <c r="DQ123" s="1022" t="s">
        <v>485</v>
      </c>
      <c r="DR123" s="1020"/>
      <c r="DS123" s="1020"/>
      <c r="DT123" s="1020"/>
      <c r="DU123" s="1021"/>
      <c r="DV123" s="1023" t="s">
        <v>232</v>
      </c>
      <c r="DW123" s="1024"/>
      <c r="DX123" s="1024"/>
      <c r="DY123" s="1024"/>
      <c r="DZ123" s="1025"/>
    </row>
    <row r="124" spans="1:130" s="248" customFormat="1" ht="26.25" customHeight="1" thickBot="1">
      <c r="A124" s="1120"/>
      <c r="B124" s="1007"/>
      <c r="C124" s="977" t="s">
        <v>469</v>
      </c>
      <c r="D124" s="978"/>
      <c r="E124" s="978"/>
      <c r="F124" s="978"/>
      <c r="G124" s="978"/>
      <c r="H124" s="978"/>
      <c r="I124" s="978"/>
      <c r="J124" s="978"/>
      <c r="K124" s="978"/>
      <c r="L124" s="978"/>
      <c r="M124" s="978"/>
      <c r="N124" s="978"/>
      <c r="O124" s="978"/>
      <c r="P124" s="978"/>
      <c r="Q124" s="978"/>
      <c r="R124" s="978"/>
      <c r="S124" s="978"/>
      <c r="T124" s="978"/>
      <c r="U124" s="978"/>
      <c r="V124" s="978"/>
      <c r="W124" s="978"/>
      <c r="X124" s="978"/>
      <c r="Y124" s="978"/>
      <c r="Z124" s="979"/>
      <c r="AA124" s="1019" t="s">
        <v>485</v>
      </c>
      <c r="AB124" s="1020"/>
      <c r="AC124" s="1020"/>
      <c r="AD124" s="1020"/>
      <c r="AE124" s="1021"/>
      <c r="AF124" s="1022" t="s">
        <v>232</v>
      </c>
      <c r="AG124" s="1020"/>
      <c r="AH124" s="1020"/>
      <c r="AI124" s="1020"/>
      <c r="AJ124" s="1021"/>
      <c r="AK124" s="1022" t="s">
        <v>485</v>
      </c>
      <c r="AL124" s="1020"/>
      <c r="AM124" s="1020"/>
      <c r="AN124" s="1020"/>
      <c r="AO124" s="1021"/>
      <c r="AP124" s="1023" t="s">
        <v>232</v>
      </c>
      <c r="AQ124" s="1024"/>
      <c r="AR124" s="1024"/>
      <c r="AS124" s="1024"/>
      <c r="AT124" s="1025"/>
      <c r="AU124" s="1122" t="s">
        <v>486</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t="s">
        <v>232</v>
      </c>
      <c r="BR124" s="1089"/>
      <c r="BS124" s="1089"/>
      <c r="BT124" s="1089"/>
      <c r="BU124" s="1089"/>
      <c r="BV124" s="1089" t="s">
        <v>232</v>
      </c>
      <c r="BW124" s="1089"/>
      <c r="BX124" s="1089"/>
      <c r="BY124" s="1089"/>
      <c r="BZ124" s="1089"/>
      <c r="CA124" s="1089" t="s">
        <v>232</v>
      </c>
      <c r="CB124" s="1089"/>
      <c r="CC124" s="1089"/>
      <c r="CD124" s="1089"/>
      <c r="CE124" s="1089"/>
      <c r="CF124" s="1090"/>
      <c r="CG124" s="1091"/>
      <c r="CH124" s="1091"/>
      <c r="CI124" s="1091"/>
      <c r="CJ124" s="1092"/>
      <c r="CK124" s="1074"/>
      <c r="CL124" s="1074"/>
      <c r="CM124" s="1074"/>
      <c r="CN124" s="1074"/>
      <c r="CO124" s="1075"/>
      <c r="CP124" s="1081" t="s">
        <v>487</v>
      </c>
      <c r="CQ124" s="1082"/>
      <c r="CR124" s="1082"/>
      <c r="CS124" s="1082"/>
      <c r="CT124" s="1082"/>
      <c r="CU124" s="1082"/>
      <c r="CV124" s="1082"/>
      <c r="CW124" s="1082"/>
      <c r="CX124" s="1082"/>
      <c r="CY124" s="1082"/>
      <c r="CZ124" s="1082"/>
      <c r="DA124" s="1082"/>
      <c r="DB124" s="1082"/>
      <c r="DC124" s="1082"/>
      <c r="DD124" s="1082"/>
      <c r="DE124" s="1082"/>
      <c r="DF124" s="1083"/>
      <c r="DG124" s="1066">
        <v>3702852</v>
      </c>
      <c r="DH124" s="1045"/>
      <c r="DI124" s="1045"/>
      <c r="DJ124" s="1045"/>
      <c r="DK124" s="1046"/>
      <c r="DL124" s="1044" t="s">
        <v>232</v>
      </c>
      <c r="DM124" s="1045"/>
      <c r="DN124" s="1045"/>
      <c r="DO124" s="1045"/>
      <c r="DP124" s="1046"/>
      <c r="DQ124" s="1044" t="s">
        <v>485</v>
      </c>
      <c r="DR124" s="1045"/>
      <c r="DS124" s="1045"/>
      <c r="DT124" s="1045"/>
      <c r="DU124" s="1046"/>
      <c r="DV124" s="1047" t="s">
        <v>485</v>
      </c>
      <c r="DW124" s="1048"/>
      <c r="DX124" s="1048"/>
      <c r="DY124" s="1048"/>
      <c r="DZ124" s="1049"/>
    </row>
    <row r="125" spans="1:130" s="248" customFormat="1" ht="26.25" customHeight="1">
      <c r="A125" s="1120"/>
      <c r="B125" s="1007"/>
      <c r="C125" s="977" t="s">
        <v>471</v>
      </c>
      <c r="D125" s="978"/>
      <c r="E125" s="978"/>
      <c r="F125" s="978"/>
      <c r="G125" s="978"/>
      <c r="H125" s="978"/>
      <c r="I125" s="978"/>
      <c r="J125" s="978"/>
      <c r="K125" s="978"/>
      <c r="L125" s="978"/>
      <c r="M125" s="978"/>
      <c r="N125" s="978"/>
      <c r="O125" s="978"/>
      <c r="P125" s="978"/>
      <c r="Q125" s="978"/>
      <c r="R125" s="978"/>
      <c r="S125" s="978"/>
      <c r="T125" s="978"/>
      <c r="U125" s="978"/>
      <c r="V125" s="978"/>
      <c r="W125" s="978"/>
      <c r="X125" s="978"/>
      <c r="Y125" s="978"/>
      <c r="Z125" s="979"/>
      <c r="AA125" s="1019" t="s">
        <v>485</v>
      </c>
      <c r="AB125" s="1020"/>
      <c r="AC125" s="1020"/>
      <c r="AD125" s="1020"/>
      <c r="AE125" s="1021"/>
      <c r="AF125" s="1022" t="s">
        <v>232</v>
      </c>
      <c r="AG125" s="1020"/>
      <c r="AH125" s="1020"/>
      <c r="AI125" s="1020"/>
      <c r="AJ125" s="1021"/>
      <c r="AK125" s="1022" t="s">
        <v>232</v>
      </c>
      <c r="AL125" s="1020"/>
      <c r="AM125" s="1020"/>
      <c r="AN125" s="1020"/>
      <c r="AO125" s="1021"/>
      <c r="AP125" s="1023" t="s">
        <v>485</v>
      </c>
      <c r="AQ125" s="1024"/>
      <c r="AR125" s="1024"/>
      <c r="AS125" s="1024"/>
      <c r="AT125" s="102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4" t="s">
        <v>488</v>
      </c>
      <c r="CL125" s="1069"/>
      <c r="CM125" s="1069"/>
      <c r="CN125" s="1069"/>
      <c r="CO125" s="1070"/>
      <c r="CP125" s="1001" t="s">
        <v>489</v>
      </c>
      <c r="CQ125" s="950"/>
      <c r="CR125" s="950"/>
      <c r="CS125" s="950"/>
      <c r="CT125" s="950"/>
      <c r="CU125" s="950"/>
      <c r="CV125" s="950"/>
      <c r="CW125" s="950"/>
      <c r="CX125" s="950"/>
      <c r="CY125" s="950"/>
      <c r="CZ125" s="950"/>
      <c r="DA125" s="950"/>
      <c r="DB125" s="950"/>
      <c r="DC125" s="950"/>
      <c r="DD125" s="950"/>
      <c r="DE125" s="950"/>
      <c r="DF125" s="951"/>
      <c r="DG125" s="987" t="s">
        <v>485</v>
      </c>
      <c r="DH125" s="988"/>
      <c r="DI125" s="988"/>
      <c r="DJ125" s="988"/>
      <c r="DK125" s="988"/>
      <c r="DL125" s="988" t="s">
        <v>485</v>
      </c>
      <c r="DM125" s="988"/>
      <c r="DN125" s="988"/>
      <c r="DO125" s="988"/>
      <c r="DP125" s="988"/>
      <c r="DQ125" s="988" t="s">
        <v>232</v>
      </c>
      <c r="DR125" s="988"/>
      <c r="DS125" s="988"/>
      <c r="DT125" s="988"/>
      <c r="DU125" s="988"/>
      <c r="DV125" s="989" t="s">
        <v>232</v>
      </c>
      <c r="DW125" s="989"/>
      <c r="DX125" s="989"/>
      <c r="DY125" s="989"/>
      <c r="DZ125" s="990"/>
    </row>
    <row r="126" spans="1:130" s="248" customFormat="1" ht="26.25" customHeight="1" thickBot="1">
      <c r="A126" s="1120"/>
      <c r="B126" s="1007"/>
      <c r="C126" s="977" t="s">
        <v>473</v>
      </c>
      <c r="D126" s="978"/>
      <c r="E126" s="978"/>
      <c r="F126" s="978"/>
      <c r="G126" s="978"/>
      <c r="H126" s="978"/>
      <c r="I126" s="978"/>
      <c r="J126" s="978"/>
      <c r="K126" s="978"/>
      <c r="L126" s="978"/>
      <c r="M126" s="978"/>
      <c r="N126" s="978"/>
      <c r="O126" s="978"/>
      <c r="P126" s="978"/>
      <c r="Q126" s="978"/>
      <c r="R126" s="978"/>
      <c r="S126" s="978"/>
      <c r="T126" s="978"/>
      <c r="U126" s="978"/>
      <c r="V126" s="978"/>
      <c r="W126" s="978"/>
      <c r="X126" s="978"/>
      <c r="Y126" s="978"/>
      <c r="Z126" s="979"/>
      <c r="AA126" s="1019">
        <v>3520</v>
      </c>
      <c r="AB126" s="1020"/>
      <c r="AC126" s="1020"/>
      <c r="AD126" s="1020"/>
      <c r="AE126" s="1021"/>
      <c r="AF126" s="1022">
        <v>69</v>
      </c>
      <c r="AG126" s="1020"/>
      <c r="AH126" s="1020"/>
      <c r="AI126" s="1020"/>
      <c r="AJ126" s="1021"/>
      <c r="AK126" s="1022">
        <v>32</v>
      </c>
      <c r="AL126" s="1020"/>
      <c r="AM126" s="1020"/>
      <c r="AN126" s="1020"/>
      <c r="AO126" s="1021"/>
      <c r="AP126" s="1023">
        <v>0</v>
      </c>
      <c r="AQ126" s="1024"/>
      <c r="AR126" s="1024"/>
      <c r="AS126" s="1024"/>
      <c r="AT126" s="102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5"/>
      <c r="CL126" s="1072"/>
      <c r="CM126" s="1072"/>
      <c r="CN126" s="1072"/>
      <c r="CO126" s="1073"/>
      <c r="CP126" s="1010" t="s">
        <v>490</v>
      </c>
      <c r="CQ126" s="1011"/>
      <c r="CR126" s="1011"/>
      <c r="CS126" s="1011"/>
      <c r="CT126" s="1011"/>
      <c r="CU126" s="1011"/>
      <c r="CV126" s="1011"/>
      <c r="CW126" s="1011"/>
      <c r="CX126" s="1011"/>
      <c r="CY126" s="1011"/>
      <c r="CZ126" s="1011"/>
      <c r="DA126" s="1011"/>
      <c r="DB126" s="1011"/>
      <c r="DC126" s="1011"/>
      <c r="DD126" s="1011"/>
      <c r="DE126" s="1011"/>
      <c r="DF126" s="1012"/>
      <c r="DG126" s="980" t="s">
        <v>232</v>
      </c>
      <c r="DH126" s="981"/>
      <c r="DI126" s="981"/>
      <c r="DJ126" s="981"/>
      <c r="DK126" s="981"/>
      <c r="DL126" s="981" t="s">
        <v>232</v>
      </c>
      <c r="DM126" s="981"/>
      <c r="DN126" s="981"/>
      <c r="DO126" s="981"/>
      <c r="DP126" s="981"/>
      <c r="DQ126" s="981" t="s">
        <v>232</v>
      </c>
      <c r="DR126" s="981"/>
      <c r="DS126" s="981"/>
      <c r="DT126" s="981"/>
      <c r="DU126" s="981"/>
      <c r="DV126" s="982" t="s">
        <v>232</v>
      </c>
      <c r="DW126" s="982"/>
      <c r="DX126" s="982"/>
      <c r="DY126" s="982"/>
      <c r="DZ126" s="983"/>
    </row>
    <row r="127" spans="1:130" s="248" customFormat="1" ht="26.25" customHeight="1">
      <c r="A127" s="1121"/>
      <c r="B127" s="1009"/>
      <c r="C127" s="1063" t="s">
        <v>491</v>
      </c>
      <c r="D127" s="1064"/>
      <c r="E127" s="1064"/>
      <c r="F127" s="1064"/>
      <c r="G127" s="1064"/>
      <c r="H127" s="1064"/>
      <c r="I127" s="1064"/>
      <c r="J127" s="1064"/>
      <c r="K127" s="1064"/>
      <c r="L127" s="1064"/>
      <c r="M127" s="1064"/>
      <c r="N127" s="1064"/>
      <c r="O127" s="1064"/>
      <c r="P127" s="1064"/>
      <c r="Q127" s="1064"/>
      <c r="R127" s="1064"/>
      <c r="S127" s="1064"/>
      <c r="T127" s="1064"/>
      <c r="U127" s="1064"/>
      <c r="V127" s="1064"/>
      <c r="W127" s="1064"/>
      <c r="X127" s="1064"/>
      <c r="Y127" s="1064"/>
      <c r="Z127" s="1065"/>
      <c r="AA127" s="1019">
        <v>43</v>
      </c>
      <c r="AB127" s="1020"/>
      <c r="AC127" s="1020"/>
      <c r="AD127" s="1020"/>
      <c r="AE127" s="1021"/>
      <c r="AF127" s="1022">
        <v>1</v>
      </c>
      <c r="AG127" s="1020"/>
      <c r="AH127" s="1020"/>
      <c r="AI127" s="1020"/>
      <c r="AJ127" s="1021"/>
      <c r="AK127" s="1022" t="s">
        <v>232</v>
      </c>
      <c r="AL127" s="1020"/>
      <c r="AM127" s="1020"/>
      <c r="AN127" s="1020"/>
      <c r="AO127" s="1021"/>
      <c r="AP127" s="1023" t="s">
        <v>232</v>
      </c>
      <c r="AQ127" s="1024"/>
      <c r="AR127" s="1024"/>
      <c r="AS127" s="1024"/>
      <c r="AT127" s="1025"/>
      <c r="AU127" s="284"/>
      <c r="AV127" s="284"/>
      <c r="AW127" s="284"/>
      <c r="AX127" s="1093" t="s">
        <v>492</v>
      </c>
      <c r="AY127" s="1094"/>
      <c r="AZ127" s="1094"/>
      <c r="BA127" s="1094"/>
      <c r="BB127" s="1094"/>
      <c r="BC127" s="1094"/>
      <c r="BD127" s="1094"/>
      <c r="BE127" s="1095"/>
      <c r="BF127" s="1096" t="s">
        <v>493</v>
      </c>
      <c r="BG127" s="1094"/>
      <c r="BH127" s="1094"/>
      <c r="BI127" s="1094"/>
      <c r="BJ127" s="1094"/>
      <c r="BK127" s="1094"/>
      <c r="BL127" s="1095"/>
      <c r="BM127" s="1096" t="s">
        <v>494</v>
      </c>
      <c r="BN127" s="1094"/>
      <c r="BO127" s="1094"/>
      <c r="BP127" s="1094"/>
      <c r="BQ127" s="1094"/>
      <c r="BR127" s="1094"/>
      <c r="BS127" s="1095"/>
      <c r="BT127" s="1096" t="s">
        <v>495</v>
      </c>
      <c r="BU127" s="1094"/>
      <c r="BV127" s="1094"/>
      <c r="BW127" s="1094"/>
      <c r="BX127" s="1094"/>
      <c r="BY127" s="1094"/>
      <c r="BZ127" s="1118"/>
      <c r="CA127" s="284"/>
      <c r="CB127" s="284"/>
      <c r="CC127" s="284"/>
      <c r="CD127" s="285"/>
      <c r="CE127" s="285"/>
      <c r="CF127" s="285"/>
      <c r="CG127" s="282"/>
      <c r="CH127" s="282"/>
      <c r="CI127" s="282"/>
      <c r="CJ127" s="283"/>
      <c r="CK127" s="1085"/>
      <c r="CL127" s="1072"/>
      <c r="CM127" s="1072"/>
      <c r="CN127" s="1072"/>
      <c r="CO127" s="1073"/>
      <c r="CP127" s="1010" t="s">
        <v>496</v>
      </c>
      <c r="CQ127" s="1011"/>
      <c r="CR127" s="1011"/>
      <c r="CS127" s="1011"/>
      <c r="CT127" s="1011"/>
      <c r="CU127" s="1011"/>
      <c r="CV127" s="1011"/>
      <c r="CW127" s="1011"/>
      <c r="CX127" s="1011"/>
      <c r="CY127" s="1011"/>
      <c r="CZ127" s="1011"/>
      <c r="DA127" s="1011"/>
      <c r="DB127" s="1011"/>
      <c r="DC127" s="1011"/>
      <c r="DD127" s="1011"/>
      <c r="DE127" s="1011"/>
      <c r="DF127" s="1012"/>
      <c r="DG127" s="980" t="s">
        <v>232</v>
      </c>
      <c r="DH127" s="981"/>
      <c r="DI127" s="981"/>
      <c r="DJ127" s="981"/>
      <c r="DK127" s="981"/>
      <c r="DL127" s="981" t="s">
        <v>232</v>
      </c>
      <c r="DM127" s="981"/>
      <c r="DN127" s="981"/>
      <c r="DO127" s="981"/>
      <c r="DP127" s="981"/>
      <c r="DQ127" s="981" t="s">
        <v>485</v>
      </c>
      <c r="DR127" s="981"/>
      <c r="DS127" s="981"/>
      <c r="DT127" s="981"/>
      <c r="DU127" s="981"/>
      <c r="DV127" s="982" t="s">
        <v>485</v>
      </c>
      <c r="DW127" s="982"/>
      <c r="DX127" s="982"/>
      <c r="DY127" s="982"/>
      <c r="DZ127" s="983"/>
    </row>
    <row r="128" spans="1:130" s="248" customFormat="1" ht="26.25" customHeight="1" thickBot="1">
      <c r="A128" s="1104" t="s">
        <v>497</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498</v>
      </c>
      <c r="X128" s="1106"/>
      <c r="Y128" s="1106"/>
      <c r="Z128" s="1107"/>
      <c r="AA128" s="1108">
        <v>323357</v>
      </c>
      <c r="AB128" s="1109"/>
      <c r="AC128" s="1109"/>
      <c r="AD128" s="1109"/>
      <c r="AE128" s="1110"/>
      <c r="AF128" s="1111">
        <v>350051</v>
      </c>
      <c r="AG128" s="1109"/>
      <c r="AH128" s="1109"/>
      <c r="AI128" s="1109"/>
      <c r="AJ128" s="1110"/>
      <c r="AK128" s="1111">
        <v>314893</v>
      </c>
      <c r="AL128" s="1109"/>
      <c r="AM128" s="1109"/>
      <c r="AN128" s="1109"/>
      <c r="AO128" s="1110"/>
      <c r="AP128" s="1112"/>
      <c r="AQ128" s="1113"/>
      <c r="AR128" s="1113"/>
      <c r="AS128" s="1113"/>
      <c r="AT128" s="1114"/>
      <c r="AU128" s="284"/>
      <c r="AV128" s="284"/>
      <c r="AW128" s="284"/>
      <c r="AX128" s="949" t="s">
        <v>499</v>
      </c>
      <c r="AY128" s="950"/>
      <c r="AZ128" s="950"/>
      <c r="BA128" s="950"/>
      <c r="BB128" s="950"/>
      <c r="BC128" s="950"/>
      <c r="BD128" s="950"/>
      <c r="BE128" s="951"/>
      <c r="BF128" s="1115" t="s">
        <v>485</v>
      </c>
      <c r="BG128" s="1116"/>
      <c r="BH128" s="1116"/>
      <c r="BI128" s="1116"/>
      <c r="BJ128" s="1116"/>
      <c r="BK128" s="1116"/>
      <c r="BL128" s="1117"/>
      <c r="BM128" s="1115">
        <v>14.02</v>
      </c>
      <c r="BN128" s="1116"/>
      <c r="BO128" s="1116"/>
      <c r="BP128" s="1116"/>
      <c r="BQ128" s="1116"/>
      <c r="BR128" s="1116"/>
      <c r="BS128" s="1117"/>
      <c r="BT128" s="1115">
        <v>20</v>
      </c>
      <c r="BU128" s="1116"/>
      <c r="BV128" s="1116"/>
      <c r="BW128" s="1116"/>
      <c r="BX128" s="1116"/>
      <c r="BY128" s="1116"/>
      <c r="BZ128" s="1140"/>
      <c r="CA128" s="285"/>
      <c r="CB128" s="285"/>
      <c r="CC128" s="285"/>
      <c r="CD128" s="285"/>
      <c r="CE128" s="285"/>
      <c r="CF128" s="285"/>
      <c r="CG128" s="282"/>
      <c r="CH128" s="282"/>
      <c r="CI128" s="282"/>
      <c r="CJ128" s="283"/>
      <c r="CK128" s="1086"/>
      <c r="CL128" s="1087"/>
      <c r="CM128" s="1087"/>
      <c r="CN128" s="1087"/>
      <c r="CO128" s="1088"/>
      <c r="CP128" s="1097" t="s">
        <v>500</v>
      </c>
      <c r="CQ128" s="1098"/>
      <c r="CR128" s="1098"/>
      <c r="CS128" s="1098"/>
      <c r="CT128" s="1098"/>
      <c r="CU128" s="1098"/>
      <c r="CV128" s="1098"/>
      <c r="CW128" s="1098"/>
      <c r="CX128" s="1098"/>
      <c r="CY128" s="1098"/>
      <c r="CZ128" s="1098"/>
      <c r="DA128" s="1098"/>
      <c r="DB128" s="1098"/>
      <c r="DC128" s="1098"/>
      <c r="DD128" s="1098"/>
      <c r="DE128" s="1098"/>
      <c r="DF128" s="1099"/>
      <c r="DG128" s="1100">
        <v>13595</v>
      </c>
      <c r="DH128" s="1101"/>
      <c r="DI128" s="1101"/>
      <c r="DJ128" s="1101"/>
      <c r="DK128" s="1101"/>
      <c r="DL128" s="1101">
        <v>13365</v>
      </c>
      <c r="DM128" s="1101"/>
      <c r="DN128" s="1101"/>
      <c r="DO128" s="1101"/>
      <c r="DP128" s="1101"/>
      <c r="DQ128" s="1101">
        <v>14283</v>
      </c>
      <c r="DR128" s="1101"/>
      <c r="DS128" s="1101"/>
      <c r="DT128" s="1101"/>
      <c r="DU128" s="1101"/>
      <c r="DV128" s="1102">
        <v>0.2</v>
      </c>
      <c r="DW128" s="1102"/>
      <c r="DX128" s="1102"/>
      <c r="DY128" s="1102"/>
      <c r="DZ128" s="1103"/>
    </row>
    <row r="129" spans="1:131" s="248" customFormat="1" ht="26.25" customHeight="1">
      <c r="A129" s="991" t="s">
        <v>107</v>
      </c>
      <c r="B129" s="992"/>
      <c r="C129" s="992"/>
      <c r="D129" s="992"/>
      <c r="E129" s="992"/>
      <c r="F129" s="992"/>
      <c r="G129" s="992"/>
      <c r="H129" s="992"/>
      <c r="I129" s="992"/>
      <c r="J129" s="992"/>
      <c r="K129" s="992"/>
      <c r="L129" s="992"/>
      <c r="M129" s="992"/>
      <c r="N129" s="992"/>
      <c r="O129" s="992"/>
      <c r="P129" s="992"/>
      <c r="Q129" s="992"/>
      <c r="R129" s="992"/>
      <c r="S129" s="992"/>
      <c r="T129" s="992"/>
      <c r="U129" s="992"/>
      <c r="V129" s="992"/>
      <c r="W129" s="1134" t="s">
        <v>501</v>
      </c>
      <c r="X129" s="1135"/>
      <c r="Y129" s="1135"/>
      <c r="Z129" s="1136"/>
      <c r="AA129" s="1019">
        <v>6852133</v>
      </c>
      <c r="AB129" s="1020"/>
      <c r="AC129" s="1020"/>
      <c r="AD129" s="1020"/>
      <c r="AE129" s="1021"/>
      <c r="AF129" s="1022">
        <v>6762481</v>
      </c>
      <c r="AG129" s="1020"/>
      <c r="AH129" s="1020"/>
      <c r="AI129" s="1020"/>
      <c r="AJ129" s="1021"/>
      <c r="AK129" s="1022">
        <v>7071480</v>
      </c>
      <c r="AL129" s="1020"/>
      <c r="AM129" s="1020"/>
      <c r="AN129" s="1020"/>
      <c r="AO129" s="1021"/>
      <c r="AP129" s="1137"/>
      <c r="AQ129" s="1138"/>
      <c r="AR129" s="1138"/>
      <c r="AS129" s="1138"/>
      <c r="AT129" s="1139"/>
      <c r="AU129" s="286"/>
      <c r="AV129" s="286"/>
      <c r="AW129" s="286"/>
      <c r="AX129" s="1128" t="s">
        <v>502</v>
      </c>
      <c r="AY129" s="1011"/>
      <c r="AZ129" s="1011"/>
      <c r="BA129" s="1011"/>
      <c r="BB129" s="1011"/>
      <c r="BC129" s="1011"/>
      <c r="BD129" s="1011"/>
      <c r="BE129" s="1012"/>
      <c r="BF129" s="1129" t="s">
        <v>232</v>
      </c>
      <c r="BG129" s="1130"/>
      <c r="BH129" s="1130"/>
      <c r="BI129" s="1130"/>
      <c r="BJ129" s="1130"/>
      <c r="BK129" s="1130"/>
      <c r="BL129" s="1131"/>
      <c r="BM129" s="1129">
        <v>19.02</v>
      </c>
      <c r="BN129" s="1130"/>
      <c r="BO129" s="1130"/>
      <c r="BP129" s="1130"/>
      <c r="BQ129" s="1130"/>
      <c r="BR129" s="1130"/>
      <c r="BS129" s="1131"/>
      <c r="BT129" s="1129">
        <v>30</v>
      </c>
      <c r="BU129" s="1132"/>
      <c r="BV129" s="1132"/>
      <c r="BW129" s="1132"/>
      <c r="BX129" s="1132"/>
      <c r="BY129" s="1132"/>
      <c r="BZ129" s="113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91" t="s">
        <v>503</v>
      </c>
      <c r="B130" s="992"/>
      <c r="C130" s="992"/>
      <c r="D130" s="992"/>
      <c r="E130" s="992"/>
      <c r="F130" s="992"/>
      <c r="G130" s="992"/>
      <c r="H130" s="992"/>
      <c r="I130" s="992"/>
      <c r="J130" s="992"/>
      <c r="K130" s="992"/>
      <c r="L130" s="992"/>
      <c r="M130" s="992"/>
      <c r="N130" s="992"/>
      <c r="O130" s="992"/>
      <c r="P130" s="992"/>
      <c r="Q130" s="992"/>
      <c r="R130" s="992"/>
      <c r="S130" s="992"/>
      <c r="T130" s="992"/>
      <c r="U130" s="992"/>
      <c r="V130" s="992"/>
      <c r="W130" s="1134" t="s">
        <v>504</v>
      </c>
      <c r="X130" s="1135"/>
      <c r="Y130" s="1135"/>
      <c r="Z130" s="1136"/>
      <c r="AA130" s="1019">
        <v>772486</v>
      </c>
      <c r="AB130" s="1020"/>
      <c r="AC130" s="1020"/>
      <c r="AD130" s="1020"/>
      <c r="AE130" s="1021"/>
      <c r="AF130" s="1022">
        <v>778870</v>
      </c>
      <c r="AG130" s="1020"/>
      <c r="AH130" s="1020"/>
      <c r="AI130" s="1020"/>
      <c r="AJ130" s="1021"/>
      <c r="AK130" s="1022">
        <v>760784</v>
      </c>
      <c r="AL130" s="1020"/>
      <c r="AM130" s="1020"/>
      <c r="AN130" s="1020"/>
      <c r="AO130" s="1021"/>
      <c r="AP130" s="1137"/>
      <c r="AQ130" s="1138"/>
      <c r="AR130" s="1138"/>
      <c r="AS130" s="1138"/>
      <c r="AT130" s="1139"/>
      <c r="AU130" s="286"/>
      <c r="AV130" s="286"/>
      <c r="AW130" s="286"/>
      <c r="AX130" s="1128" t="s">
        <v>505</v>
      </c>
      <c r="AY130" s="1011"/>
      <c r="AZ130" s="1011"/>
      <c r="BA130" s="1011"/>
      <c r="BB130" s="1011"/>
      <c r="BC130" s="1011"/>
      <c r="BD130" s="1011"/>
      <c r="BE130" s="1012"/>
      <c r="BF130" s="1165">
        <v>4.8</v>
      </c>
      <c r="BG130" s="1166"/>
      <c r="BH130" s="1166"/>
      <c r="BI130" s="1166"/>
      <c r="BJ130" s="1166"/>
      <c r="BK130" s="1166"/>
      <c r="BL130" s="1167"/>
      <c r="BM130" s="1165">
        <v>25</v>
      </c>
      <c r="BN130" s="1166"/>
      <c r="BO130" s="1166"/>
      <c r="BP130" s="1166"/>
      <c r="BQ130" s="1166"/>
      <c r="BR130" s="1166"/>
      <c r="BS130" s="1167"/>
      <c r="BT130" s="1165">
        <v>35</v>
      </c>
      <c r="BU130" s="1168"/>
      <c r="BV130" s="1168"/>
      <c r="BW130" s="1168"/>
      <c r="BX130" s="1168"/>
      <c r="BY130" s="1168"/>
      <c r="BZ130" s="116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506</v>
      </c>
      <c r="X131" s="1173"/>
      <c r="Y131" s="1173"/>
      <c r="Z131" s="1174"/>
      <c r="AA131" s="1066">
        <v>6079647</v>
      </c>
      <c r="AB131" s="1045"/>
      <c r="AC131" s="1045"/>
      <c r="AD131" s="1045"/>
      <c r="AE131" s="1046"/>
      <c r="AF131" s="1044">
        <v>5983611</v>
      </c>
      <c r="AG131" s="1045"/>
      <c r="AH131" s="1045"/>
      <c r="AI131" s="1045"/>
      <c r="AJ131" s="1046"/>
      <c r="AK131" s="1044">
        <v>6310696</v>
      </c>
      <c r="AL131" s="1045"/>
      <c r="AM131" s="1045"/>
      <c r="AN131" s="1045"/>
      <c r="AO131" s="1046"/>
      <c r="AP131" s="1175"/>
      <c r="AQ131" s="1176"/>
      <c r="AR131" s="1176"/>
      <c r="AS131" s="1176"/>
      <c r="AT131" s="1177"/>
      <c r="AU131" s="286"/>
      <c r="AV131" s="286"/>
      <c r="AW131" s="286"/>
      <c r="AX131" s="1147" t="s">
        <v>507</v>
      </c>
      <c r="AY131" s="1098"/>
      <c r="AZ131" s="1098"/>
      <c r="BA131" s="1098"/>
      <c r="BB131" s="1098"/>
      <c r="BC131" s="1098"/>
      <c r="BD131" s="1098"/>
      <c r="BE131" s="1099"/>
      <c r="BF131" s="1148" t="s">
        <v>485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4" t="s">
        <v>508</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509</v>
      </c>
      <c r="W132" s="1158"/>
      <c r="X132" s="1158"/>
      <c r="Y132" s="1158"/>
      <c r="Z132" s="1159"/>
      <c r="AA132" s="1160">
        <v>3.607084424</v>
      </c>
      <c r="AB132" s="1161"/>
      <c r="AC132" s="1161"/>
      <c r="AD132" s="1161"/>
      <c r="AE132" s="1162"/>
      <c r="AF132" s="1163">
        <v>4.686818712</v>
      </c>
      <c r="AG132" s="1161"/>
      <c r="AH132" s="1161"/>
      <c r="AI132" s="1161"/>
      <c r="AJ132" s="1162"/>
      <c r="AK132" s="1163">
        <v>6.1558322690000002</v>
      </c>
      <c r="AL132" s="1161"/>
      <c r="AM132" s="1161"/>
      <c r="AN132" s="1161"/>
      <c r="AO132" s="1162"/>
      <c r="AP132" s="1060"/>
      <c r="AQ132" s="1061"/>
      <c r="AR132" s="1061"/>
      <c r="AS132" s="1061"/>
      <c r="AT132" s="116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510</v>
      </c>
      <c r="W133" s="1141"/>
      <c r="X133" s="1141"/>
      <c r="Y133" s="1141"/>
      <c r="Z133" s="1142"/>
      <c r="AA133" s="1143">
        <v>3.3</v>
      </c>
      <c r="AB133" s="1144"/>
      <c r="AC133" s="1144"/>
      <c r="AD133" s="1144"/>
      <c r="AE133" s="1145"/>
      <c r="AF133" s="1143">
        <v>3.5</v>
      </c>
      <c r="AG133" s="1144"/>
      <c r="AH133" s="1144"/>
      <c r="AI133" s="1144"/>
      <c r="AJ133" s="1145"/>
      <c r="AK133" s="1143">
        <v>4.8</v>
      </c>
      <c r="AL133" s="1144"/>
      <c r="AM133" s="1144"/>
      <c r="AN133" s="1144"/>
      <c r="AO133" s="1145"/>
      <c r="AP133" s="1090"/>
      <c r="AQ133" s="1091"/>
      <c r="AR133" s="1091"/>
      <c r="AS133" s="1091"/>
      <c r="AT133" s="114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zowzRxfbO8Ldo5xM9peXo/FyRhuaLAXtt4wni3QoHdg5f71nFhykWwgB/A6EZbwHLSRwSG5M0viYbT0VMReOw==" saltValue="cJOSGqBLqMoAr+jqOqGaw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z6gsDm3ac7C7nFBHauSQ3vOQ1OldSD9giNvE/c0joYDQUyr9Xp1ARy9J1ihu8GFa4LWbSRF11HxBpMPp4USxJg==" saltValue="8NJ0/gALWUsDWhThozx/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uc/i8q1MB0dS+xbT+cHaqaoFTj/0z9KHvwACYO8ibNZrL7Bh5riLJc3kY5q2Uf/0J4VeXNvHAqNNmJR/0eQ==" saltValue="Vpgf1GV2LoCCLdZ+pBBr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8" t="s">
        <v>514</v>
      </c>
      <c r="AP7" s="305"/>
      <c r="AQ7" s="306" t="s">
        <v>515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9"/>
      <c r="AP8" s="311" t="s">
        <v>516</v>
      </c>
      <c r="AQ8" s="312" t="s">
        <v>517</v>
      </c>
      <c r="AR8" s="313" t="s">
        <v>518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0" t="s">
        <v>519</v>
      </c>
      <c r="AL9" s="1181"/>
      <c r="AM9" s="1181"/>
      <c r="AN9" s="1182"/>
      <c r="AO9" s="314">
        <v>2389189</v>
      </c>
      <c r="AP9" s="314">
        <v>74859</v>
      </c>
      <c r="AQ9" s="315">
        <v>63681</v>
      </c>
      <c r="AR9" s="316">
        <v>17.600000000000001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0" t="s">
        <v>520</v>
      </c>
      <c r="AL10" s="1181"/>
      <c r="AM10" s="1181"/>
      <c r="AN10" s="1182"/>
      <c r="AO10" s="317">
        <v>680</v>
      </c>
      <c r="AP10" s="317">
        <v>21</v>
      </c>
      <c r="AQ10" s="318">
        <v>8003</v>
      </c>
      <c r="AR10" s="319">
        <v>-99.7</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0" t="s">
        <v>521</v>
      </c>
      <c r="AL11" s="1181"/>
      <c r="AM11" s="1181"/>
      <c r="AN11" s="1182"/>
      <c r="AO11" s="317" t="s">
        <v>522</v>
      </c>
      <c r="AP11" s="317" t="s">
        <v>522</v>
      </c>
      <c r="AQ11" s="318">
        <v>360</v>
      </c>
      <c r="AR11" s="319" t="s">
        <v>522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0" t="s">
        <v>523</v>
      </c>
      <c r="AL12" s="1181"/>
      <c r="AM12" s="1181"/>
      <c r="AN12" s="1182"/>
      <c r="AO12" s="317" t="s">
        <v>522</v>
      </c>
      <c r="AP12" s="317" t="s">
        <v>522</v>
      </c>
      <c r="AQ12" s="318">
        <v>18</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0" t="s">
        <v>524</v>
      </c>
      <c r="AL13" s="1181"/>
      <c r="AM13" s="1181"/>
      <c r="AN13" s="1182"/>
      <c r="AO13" s="317">
        <v>87991</v>
      </c>
      <c r="AP13" s="317">
        <v>2757</v>
      </c>
      <c r="AQ13" s="318">
        <v>2539</v>
      </c>
      <c r="AR13" s="319">
        <v>8.6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0" t="s">
        <v>525</v>
      </c>
      <c r="AL14" s="1181"/>
      <c r="AM14" s="1181"/>
      <c r="AN14" s="1182"/>
      <c r="AO14" s="317">
        <v>41811</v>
      </c>
      <c r="AP14" s="317">
        <v>1310</v>
      </c>
      <c r="AQ14" s="318">
        <v>1117</v>
      </c>
      <c r="AR14" s="319">
        <v>17.3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6" t="s">
        <v>526</v>
      </c>
      <c r="AL15" s="1187"/>
      <c r="AM15" s="1187"/>
      <c r="AN15" s="1188"/>
      <c r="AO15" s="317">
        <v>-123516</v>
      </c>
      <c r="AP15" s="317">
        <v>-3870</v>
      </c>
      <c r="AQ15" s="318">
        <v>-4412</v>
      </c>
      <c r="AR15" s="319">
        <v>-12.3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6" t="s">
        <v>186</v>
      </c>
      <c r="AL16" s="1187"/>
      <c r="AM16" s="1187"/>
      <c r="AN16" s="1188"/>
      <c r="AO16" s="317">
        <v>2396155</v>
      </c>
      <c r="AP16" s="317">
        <v>75077</v>
      </c>
      <c r="AQ16" s="318">
        <v>71307</v>
      </c>
      <c r="AR16" s="319">
        <v>5.3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9" t="s">
        <v>531</v>
      </c>
      <c r="AL21" s="1190"/>
      <c r="AM21" s="1190"/>
      <c r="AN21" s="1191"/>
      <c r="AO21" s="330">
        <v>7.3</v>
      </c>
      <c r="AP21" s="331">
        <v>6.49</v>
      </c>
      <c r="AQ21" s="332">
        <v>0.81</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9" t="s">
        <v>532</v>
      </c>
      <c r="AL22" s="1190"/>
      <c r="AM22" s="1190"/>
      <c r="AN22" s="1191"/>
      <c r="AO22" s="335">
        <v>98.1</v>
      </c>
      <c r="AP22" s="336">
        <v>97.2</v>
      </c>
      <c r="AQ22" s="337">
        <v>0.9</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8" t="s">
        <v>514</v>
      </c>
      <c r="AP30" s="305"/>
      <c r="AQ30" s="306" t="s">
        <v>515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9"/>
      <c r="AP31" s="311" t="s">
        <v>516</v>
      </c>
      <c r="AQ31" s="312" t="s">
        <v>517</v>
      </c>
      <c r="AR31" s="313" t="s">
        <v>518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3" t="s">
        <v>536</v>
      </c>
      <c r="AL32" s="1184"/>
      <c r="AM32" s="1184"/>
      <c r="AN32" s="1185"/>
      <c r="AO32" s="345">
        <v>1162883</v>
      </c>
      <c r="AP32" s="345">
        <v>36436</v>
      </c>
      <c r="AQ32" s="346">
        <v>31105</v>
      </c>
      <c r="AR32" s="347">
        <v>17.100000000000001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3" t="s">
        <v>537</v>
      </c>
      <c r="AL33" s="1184"/>
      <c r="AM33" s="1184"/>
      <c r="AN33" s="1185"/>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3" t="s">
        <v>538</v>
      </c>
      <c r="AL34" s="1184"/>
      <c r="AM34" s="1184"/>
      <c r="AN34" s="1185"/>
      <c r="AO34" s="345" t="s">
        <v>522</v>
      </c>
      <c r="AP34" s="345" t="s">
        <v>522</v>
      </c>
      <c r="AQ34" s="346">
        <v>0</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3" t="s">
        <v>539</v>
      </c>
      <c r="AL35" s="1184"/>
      <c r="AM35" s="1184"/>
      <c r="AN35" s="1185"/>
      <c r="AO35" s="345">
        <v>301238</v>
      </c>
      <c r="AP35" s="345">
        <v>9438</v>
      </c>
      <c r="AQ35" s="346">
        <v>8747</v>
      </c>
      <c r="AR35" s="347">
        <v>7.9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3" t="s">
        <v>540</v>
      </c>
      <c r="AL36" s="1184"/>
      <c r="AM36" s="1184"/>
      <c r="AN36" s="1185"/>
      <c r="AO36" s="345" t="s">
        <v>522</v>
      </c>
      <c r="AP36" s="345" t="s">
        <v>522</v>
      </c>
      <c r="AQ36" s="346">
        <v>2193</v>
      </c>
      <c r="AR36" s="347" t="s">
        <v>522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3" t="s">
        <v>541</v>
      </c>
      <c r="AL37" s="1184"/>
      <c r="AM37" s="1184"/>
      <c r="AN37" s="1185"/>
      <c r="AO37" s="345">
        <v>32</v>
      </c>
      <c r="AP37" s="345">
        <v>1</v>
      </c>
      <c r="AQ37" s="346">
        <v>863</v>
      </c>
      <c r="AR37" s="347">
        <v>-99.9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2" t="s">
        <v>542</v>
      </c>
      <c r="AL38" s="1193"/>
      <c r="AM38" s="1193"/>
      <c r="AN38" s="1194"/>
      <c r="AO38" s="348" t="s">
        <v>522</v>
      </c>
      <c r="AP38" s="348" t="s">
        <v>522</v>
      </c>
      <c r="AQ38" s="349">
        <v>1</v>
      </c>
      <c r="AR38" s="337" t="s">
        <v>522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2" t="s">
        <v>543</v>
      </c>
      <c r="AL39" s="1193"/>
      <c r="AM39" s="1193"/>
      <c r="AN39" s="1194"/>
      <c r="AO39" s="345">
        <v>-314893</v>
      </c>
      <c r="AP39" s="345">
        <v>-9866</v>
      </c>
      <c r="AQ39" s="346">
        <v>-3092</v>
      </c>
      <c r="AR39" s="347">
        <v>219.1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3" t="s">
        <v>544</v>
      </c>
      <c r="AL40" s="1184"/>
      <c r="AM40" s="1184"/>
      <c r="AN40" s="1185"/>
      <c r="AO40" s="345">
        <v>-760784</v>
      </c>
      <c r="AP40" s="345">
        <v>-23837</v>
      </c>
      <c r="AQ40" s="346">
        <v>-27116</v>
      </c>
      <c r="AR40" s="347">
        <v>-12.1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5" t="s">
        <v>298</v>
      </c>
      <c r="AL41" s="1196"/>
      <c r="AM41" s="1196"/>
      <c r="AN41" s="1197"/>
      <c r="AO41" s="345">
        <v>388476</v>
      </c>
      <c r="AP41" s="345">
        <v>12172</v>
      </c>
      <c r="AQ41" s="346">
        <v>12702</v>
      </c>
      <c r="AR41" s="347">
        <v>-4.2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8" t="s">
        <v>514</v>
      </c>
      <c r="AN49" s="1200" t="s">
        <v>548</v>
      </c>
      <c r="AO49" s="1201"/>
      <c r="AP49" s="1201"/>
      <c r="AQ49" s="1201"/>
      <c r="AR49" s="1202"/>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9"/>
      <c r="AN50" s="361" t="s">
        <v>549</v>
      </c>
      <c r="AO50" s="362" t="s">
        <v>550</v>
      </c>
      <c r="AP50" s="363" t="s">
        <v>551</v>
      </c>
      <c r="AQ50" s="364" t="s">
        <v>552</v>
      </c>
      <c r="AR50" s="365" t="s">
        <v>553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1321032</v>
      </c>
      <c r="AN51" s="367">
        <v>43077</v>
      </c>
      <c r="AO51" s="368">
        <v>-29</v>
      </c>
      <c r="AP51" s="369">
        <v>47738</v>
      </c>
      <c r="AQ51" s="370">
        <v>-4.4000000000000004</v>
      </c>
      <c r="AR51" s="371">
        <v>-24.6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422272</v>
      </c>
      <c r="AN52" s="375">
        <v>13770</v>
      </c>
      <c r="AO52" s="376">
        <v>-48.6</v>
      </c>
      <c r="AP52" s="377">
        <v>24937</v>
      </c>
      <c r="AQ52" s="378">
        <v>-5.5</v>
      </c>
      <c r="AR52" s="379">
        <v>-43.1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1931007</v>
      </c>
      <c r="AN53" s="367">
        <v>63103</v>
      </c>
      <c r="AO53" s="368">
        <v>46.5</v>
      </c>
      <c r="AP53" s="369">
        <v>52191</v>
      </c>
      <c r="AQ53" s="370">
        <v>9.3000000000000007</v>
      </c>
      <c r="AR53" s="371">
        <v>37.200000000000003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442256</v>
      </c>
      <c r="AN54" s="375">
        <v>14452</v>
      </c>
      <c r="AO54" s="376">
        <v>5</v>
      </c>
      <c r="AP54" s="377">
        <v>24843</v>
      </c>
      <c r="AQ54" s="378">
        <v>-0.4</v>
      </c>
      <c r="AR54" s="379">
        <v>5.4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1116103</v>
      </c>
      <c r="AN55" s="367">
        <v>36130</v>
      </c>
      <c r="AO55" s="368">
        <v>-42.7</v>
      </c>
      <c r="AP55" s="369">
        <v>47387</v>
      </c>
      <c r="AQ55" s="370">
        <v>-9.1999999999999993</v>
      </c>
      <c r="AR55" s="371">
        <v>-33.5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841438</v>
      </c>
      <c r="AN56" s="375">
        <v>27239</v>
      </c>
      <c r="AO56" s="376">
        <v>88.5</v>
      </c>
      <c r="AP56" s="377">
        <v>24928</v>
      </c>
      <c r="AQ56" s="378">
        <v>0.3</v>
      </c>
      <c r="AR56" s="379">
        <v>88.2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764125</v>
      </c>
      <c r="AN57" s="367">
        <v>24149</v>
      </c>
      <c r="AO57" s="368">
        <v>-33.200000000000003</v>
      </c>
      <c r="AP57" s="369">
        <v>51264</v>
      </c>
      <c r="AQ57" s="370">
        <v>8.1999999999999993</v>
      </c>
      <c r="AR57" s="371">
        <v>-41.4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413691</v>
      </c>
      <c r="AN58" s="375">
        <v>13074</v>
      </c>
      <c r="AO58" s="376">
        <v>-52</v>
      </c>
      <c r="AP58" s="377">
        <v>26040</v>
      </c>
      <c r="AQ58" s="378">
        <v>4.5</v>
      </c>
      <c r="AR58" s="379">
        <v>-56.5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2719480</v>
      </c>
      <c r="AN59" s="367">
        <v>85207</v>
      </c>
      <c r="AO59" s="368">
        <v>252.8</v>
      </c>
      <c r="AP59" s="369">
        <v>52068</v>
      </c>
      <c r="AQ59" s="370">
        <v>1.6</v>
      </c>
      <c r="AR59" s="371">
        <v>251.2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845526</v>
      </c>
      <c r="AN60" s="375">
        <v>26492</v>
      </c>
      <c r="AO60" s="376">
        <v>102.6</v>
      </c>
      <c r="AP60" s="377">
        <v>26936</v>
      </c>
      <c r="AQ60" s="378">
        <v>3.4</v>
      </c>
      <c r="AR60" s="379">
        <v>99.2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1570349</v>
      </c>
      <c r="AN61" s="382">
        <v>50333</v>
      </c>
      <c r="AO61" s="383">
        <v>38.9</v>
      </c>
      <c r="AP61" s="384">
        <v>50130</v>
      </c>
      <c r="AQ61" s="385">
        <v>1.1000000000000001</v>
      </c>
      <c r="AR61" s="371">
        <v>37.799999999999997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593037</v>
      </c>
      <c r="AN62" s="375">
        <v>19005</v>
      </c>
      <c r="AO62" s="376">
        <v>19.100000000000001</v>
      </c>
      <c r="AP62" s="377">
        <v>25537</v>
      </c>
      <c r="AQ62" s="378">
        <v>0.5</v>
      </c>
      <c r="AR62" s="379">
        <v>18.600000000000001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HVJPxN2RslhmcPsdXQQVvMNMwK0N2BmHhGi3nZpeQDhJn57g163qsinX4nQtH25pTfA+ENU6AIuv8mbdYWqlg==" saltValue="w+kghlQvtsvuY3RC0Z9So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562</v>
      </c>
    </row>
    <row r="120" spans="125:125" ht="13.5" hidden="1" customHeight="1"/>
    <row r="121" spans="125:125" ht="13.5" hidden="1" customHeight="1">
      <c r="DU121" s="292"/>
    </row>
  </sheetData>
  <sheetProtection algorithmName="SHA-512" hashValue="pwjMTQ/91sobL9IN/OB2DaAZWpkob99V54YKCnnpkn8+MOFlzxOk+4EHMaY2s7O+EVTsMAc1wB+zB83Ss8Valw==" saltValue="g1T/z2KnevyaElrQvMV+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563</v>
      </c>
    </row>
  </sheetData>
  <sheetProtection algorithmName="SHA-512" hashValue="xkM9as9ZO1klsMiIsmSiQ/tbs0Hd5gDKAskwmxgyIz5J8cuU9KuRHVrqudvpWYkd2E1/shN9CGt1o/d5nLcYhA==" saltValue="JTI09E2WxC54BiUH/yUu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564</v>
      </c>
      <c r="G46" s="8" t="s">
        <v>565</v>
      </c>
      <c r="H46" s="8" t="s">
        <v>566</v>
      </c>
      <c r="I46" s="8" t="s">
        <v>567</v>
      </c>
      <c r="J46" s="9" t="s">
        <v>568</v>
      </c>
    </row>
    <row r="47" spans="2:10" ht="57.75" customHeight="1">
      <c r="B47" s="10"/>
      <c r="C47" s="1203" t="s">
        <v>3</v>
      </c>
      <c r="D47" s="1203"/>
      <c r="E47" s="1204"/>
      <c r="F47" s="11">
        <v>21.65</v>
      </c>
      <c r="G47" s="12">
        <v>25.24</v>
      </c>
      <c r="H47" s="12">
        <v>21.98</v>
      </c>
      <c r="I47" s="12">
        <v>21.52</v>
      </c>
      <c r="J47" s="13">
        <v>22.65</v>
      </c>
    </row>
    <row r="48" spans="2:10" ht="57.75" customHeight="1">
      <c r="B48" s="14"/>
      <c r="C48" s="1205" t="s">
        <v>4</v>
      </c>
      <c r="D48" s="1205"/>
      <c r="E48" s="1206"/>
      <c r="F48" s="15">
        <v>0.85</v>
      </c>
      <c r="G48" s="16">
        <v>2.97</v>
      </c>
      <c r="H48" s="16">
        <v>0.71</v>
      </c>
      <c r="I48" s="16">
        <v>0.9</v>
      </c>
      <c r="J48" s="17">
        <v>0.75</v>
      </c>
    </row>
    <row r="49" spans="2:10" ht="57.75" customHeight="1" thickBot="1">
      <c r="B49" s="18"/>
      <c r="C49" s="1207" t="s">
        <v>5</v>
      </c>
      <c r="D49" s="1207"/>
      <c r="E49" s="1208"/>
      <c r="F49" s="19">
        <v>0.53</v>
      </c>
      <c r="G49" s="20">
        <v>6.35</v>
      </c>
      <c r="H49" s="20" t="s">
        <v>569</v>
      </c>
      <c r="I49" s="20" t="s">
        <v>570</v>
      </c>
      <c r="J49" s="21">
        <v>1.96</v>
      </c>
    </row>
    <row r="50" spans="2:10" ht="13.5" customHeight="1"/>
  </sheetData>
  <sheetProtection algorithmName="SHA-512" hashValue="+3gvAo8f9t8dITEbw5v95B4wiqT2+w7r48gCxDspoWRsmrwyeNiN2yQEZkWLLwOr9W4qjd4/2Rnycwe7vDcWZg==" saltValue="E079ZPj6JrZ54QYGRKdm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2022-03-15T00:52:39Z</cp:lastPrinted>
  <dcterms:created xsi:type="dcterms:W3CDTF">2022-02-02T05:55:18Z</dcterms:created>
  <dcterms:modified xsi:type="dcterms:W3CDTF">2022-03-15T01:09:08Z</dcterms:modified>
  <cp:category/>
</cp:coreProperties>
</file>